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cuments\Shows 2022\20220807 Quest\"/>
    </mc:Choice>
  </mc:AlternateContent>
  <xr:revisionPtr revIDLastSave="0" documentId="8_{4D780356-7F8F-4F14-A680-FE300036A701}" xr6:coauthVersionLast="47" xr6:coauthVersionMax="47" xr10:uidLastSave="{00000000-0000-0000-0000-000000000000}"/>
  <bookViews>
    <workbookView xWindow="-120" yWindow="-120" windowWidth="20730" windowHeight="11160" tabRatio="862" activeTab="7" xr2:uid="{00000000-000D-0000-FFFF-FFFF00000000}"/>
  </bookViews>
  <sheets>
    <sheet name="Class1" sheetId="6" r:id="rId1"/>
    <sheet name="Class 2" sheetId="18" r:id="rId2"/>
    <sheet name="Class 3" sheetId="19" r:id="rId3"/>
    <sheet name="Class 4" sheetId="20" r:id="rId4"/>
    <sheet name="Class 5" sheetId="21" r:id="rId5"/>
    <sheet name="Class 6" sheetId="22" r:id="rId6"/>
    <sheet name="Class 7" sheetId="16" r:id="rId7"/>
    <sheet name="Open" sheetId="13" r:id="rId8"/>
  </sheets>
  <definedNames>
    <definedName name="_xlnm.Print_Area" localSheetId="7">Open!$A$1:$J$27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6" l="1"/>
  <c r="H8" i="22"/>
  <c r="H10" i="22"/>
  <c r="H5" i="22"/>
  <c r="H11" i="22"/>
  <c r="H9" i="22"/>
  <c r="H3" i="22"/>
  <c r="H4" i="22"/>
  <c r="H6" i="22"/>
  <c r="H2" i="22"/>
  <c r="H7" i="22"/>
  <c r="H7" i="21"/>
  <c r="H3" i="21"/>
  <c r="H8" i="21"/>
  <c r="H10" i="21"/>
  <c r="H9" i="21"/>
  <c r="H5" i="21"/>
  <c r="H6" i="21"/>
  <c r="H2" i="21"/>
  <c r="H4" i="21"/>
  <c r="H2" i="16"/>
  <c r="H11" i="20"/>
  <c r="H7" i="20"/>
  <c r="H13" i="20"/>
  <c r="H9" i="20"/>
  <c r="H2" i="20"/>
  <c r="H3" i="20"/>
  <c r="H8" i="20"/>
  <c r="H6" i="20"/>
  <c r="H10" i="20"/>
  <c r="H4" i="20"/>
  <c r="H12" i="20"/>
  <c r="H5" i="20"/>
  <c r="H7" i="19"/>
  <c r="H9" i="19"/>
  <c r="H13" i="19"/>
  <c r="H10" i="19"/>
  <c r="H5" i="19"/>
  <c r="H14" i="19"/>
  <c r="H11" i="19"/>
  <c r="H12" i="19"/>
  <c r="H8" i="19"/>
  <c r="H6" i="19"/>
  <c r="H3" i="19"/>
  <c r="H15" i="19"/>
  <c r="H2" i="19"/>
  <c r="H4" i="19"/>
  <c r="H9" i="18"/>
  <c r="H3" i="18"/>
  <c r="H12" i="18"/>
  <c r="H8" i="18"/>
  <c r="H6" i="18"/>
  <c r="H11" i="18"/>
  <c r="H2" i="18"/>
  <c r="H4" i="18"/>
  <c r="H13" i="18"/>
  <c r="H5" i="18"/>
  <c r="H10" i="18"/>
  <c r="H7" i="18"/>
  <c r="H7" i="6"/>
  <c r="H12" i="6"/>
  <c r="H6" i="6"/>
  <c r="H4" i="6"/>
  <c r="H8" i="6"/>
  <c r="H5" i="6"/>
  <c r="H11" i="6"/>
  <c r="H2" i="6"/>
  <c r="H10" i="6"/>
  <c r="H9" i="6"/>
  <c r="H3" i="6"/>
  <c r="I25" i="13" l="1"/>
  <c r="I18" i="13"/>
  <c r="I13" i="13"/>
  <c r="I8" i="13" l="1"/>
  <c r="I3" i="13"/>
</calcChain>
</file>

<file path=xl/sharedStrings.xml><?xml version="1.0" encoding="utf-8"?>
<sst xmlns="http://schemas.openxmlformats.org/spreadsheetml/2006/main" count="485" uniqueCount="202">
  <si>
    <t>No</t>
  </si>
  <si>
    <t>Rider</t>
  </si>
  <si>
    <t>Horse</t>
  </si>
  <si>
    <t>Reg No</t>
  </si>
  <si>
    <t>Section</t>
  </si>
  <si>
    <t>Score</t>
  </si>
  <si>
    <t>Coll</t>
  </si>
  <si>
    <t>Percent</t>
  </si>
  <si>
    <t>Place</t>
  </si>
  <si>
    <t>Team Name</t>
  </si>
  <si>
    <t>Test</t>
  </si>
  <si>
    <t xml:space="preserve"> Total</t>
  </si>
  <si>
    <t>Team</t>
  </si>
  <si>
    <t>Reg</t>
  </si>
  <si>
    <t>k</t>
  </si>
  <si>
    <t>Open / Under 21</t>
  </si>
  <si>
    <t>150</t>
  </si>
  <si>
    <t>Amy Moffat</t>
  </si>
  <si>
    <t>120</t>
  </si>
  <si>
    <t>Sue Laker</t>
  </si>
  <si>
    <t>119</t>
  </si>
  <si>
    <t>Jacqueline Lawson</t>
  </si>
  <si>
    <t>118</t>
  </si>
  <si>
    <t>Ella Fox</t>
  </si>
  <si>
    <t>107</t>
  </si>
  <si>
    <t>Emily Edwards</t>
  </si>
  <si>
    <t>106</t>
  </si>
  <si>
    <t>Beau Henry</t>
  </si>
  <si>
    <t>105</t>
  </si>
  <si>
    <t>Hannah Henry</t>
  </si>
  <si>
    <t>104</t>
  </si>
  <si>
    <t>Caroline Comer</t>
  </si>
  <si>
    <t>Bryn 11</t>
  </si>
  <si>
    <t>Splash207</t>
  </si>
  <si>
    <t>Kirkmaiden Gold</t>
  </si>
  <si>
    <t>Skywalkers Silver Lass</t>
  </si>
  <si>
    <t>Rathmoney Mist</t>
  </si>
  <si>
    <t>Lisbanoe</t>
  </si>
  <si>
    <t>Juliana</t>
  </si>
  <si>
    <t>1921669</t>
  </si>
  <si>
    <t>1922952</t>
  </si>
  <si>
    <t>1946582</t>
  </si>
  <si>
    <t>1414059</t>
  </si>
  <si>
    <t>1940504</t>
  </si>
  <si>
    <t>1918726</t>
  </si>
  <si>
    <t>1513796</t>
  </si>
  <si>
    <t>1943001</t>
  </si>
  <si>
    <t>1920203</t>
  </si>
  <si>
    <t>1944378</t>
  </si>
  <si>
    <t>1920202</t>
  </si>
  <si>
    <t>1942653</t>
  </si>
  <si>
    <t>357839</t>
  </si>
  <si>
    <t>1944374</t>
  </si>
  <si>
    <t>Hinxworth Hunnies</t>
  </si>
  <si>
    <t xml:space="preserve">Team MansionHouse. </t>
  </si>
  <si>
    <t>Only Fools Have Horses</t>
  </si>
  <si>
    <t>Intro</t>
  </si>
  <si>
    <t>152</t>
  </si>
  <si>
    <t>Oliver Rogers</t>
  </si>
  <si>
    <t>151</t>
  </si>
  <si>
    <t>Harriet Rogers</t>
  </si>
  <si>
    <t>114</t>
  </si>
  <si>
    <t>Ellie Corpe</t>
  </si>
  <si>
    <t>Clover Hill Bruse</t>
  </si>
  <si>
    <t>Sarum Pickpocket</t>
  </si>
  <si>
    <t>HOMETOWN MASQUERADE</t>
  </si>
  <si>
    <t>Unaffiliated</t>
  </si>
  <si>
    <t>Eloise Fox</t>
  </si>
  <si>
    <t>U 21</t>
  </si>
  <si>
    <t>122</t>
  </si>
  <si>
    <t>Laura Peachey</t>
  </si>
  <si>
    <t>108</t>
  </si>
  <si>
    <t>Roxanne Simmons</t>
  </si>
  <si>
    <t>Mansion House Just William</t>
  </si>
  <si>
    <t>Penstrumbly Upsee Daisy</t>
  </si>
  <si>
    <t>1713126</t>
  </si>
  <si>
    <t>1734799</t>
  </si>
  <si>
    <t>1913346</t>
  </si>
  <si>
    <t>1946602</t>
  </si>
  <si>
    <t>Open</t>
  </si>
  <si>
    <t>139</t>
  </si>
  <si>
    <t>Jessie Jack</t>
  </si>
  <si>
    <t>138</t>
  </si>
  <si>
    <t>Jacqui Bentley</t>
  </si>
  <si>
    <t>116</t>
  </si>
  <si>
    <t>Zoe Whiffen</t>
  </si>
  <si>
    <t>112</t>
  </si>
  <si>
    <t>Amelia Rose Bullus</t>
  </si>
  <si>
    <t>Kellys Gold</t>
  </si>
  <si>
    <t>Lockhinge Camelot</t>
  </si>
  <si>
    <t>Paintball Wizard</t>
  </si>
  <si>
    <t>Lady</t>
  </si>
  <si>
    <t>147</t>
  </si>
  <si>
    <t>Amber Rogers</t>
  </si>
  <si>
    <t>121</t>
  </si>
  <si>
    <t>Maureen Millington-Brodie</t>
  </si>
  <si>
    <t>110</t>
  </si>
  <si>
    <t>Angela Cardy</t>
  </si>
  <si>
    <t>109</t>
  </si>
  <si>
    <t>101</t>
  </si>
  <si>
    <t>Vanessa Regester</t>
  </si>
  <si>
    <t>Carrig Prince</t>
  </si>
  <si>
    <t>Apollo VII</t>
  </si>
  <si>
    <t>Hainton steve</t>
  </si>
  <si>
    <t>Fantastic Mr Fox</t>
  </si>
  <si>
    <t>1922001</t>
  </si>
  <si>
    <t>1433121</t>
  </si>
  <si>
    <t>1610816</t>
  </si>
  <si>
    <t>1917569</t>
  </si>
  <si>
    <t>1433356</t>
  </si>
  <si>
    <t>1713750</t>
  </si>
  <si>
    <t>55620</t>
  </si>
  <si>
    <t>Sandridgebury</t>
  </si>
  <si>
    <t>Team MansionHouse</t>
  </si>
  <si>
    <t>Strictly Stressage</t>
  </si>
  <si>
    <t>Only Fools have Horses</t>
  </si>
  <si>
    <t>Prelim</t>
  </si>
  <si>
    <t>149</t>
  </si>
  <si>
    <t>Hollie Common</t>
  </si>
  <si>
    <t>146</t>
  </si>
  <si>
    <t>Kirsty Way</t>
  </si>
  <si>
    <t>135</t>
  </si>
  <si>
    <t>Megan Johnson</t>
  </si>
  <si>
    <t>134</t>
  </si>
  <si>
    <t>Joanna Johnson</t>
  </si>
  <si>
    <t>111</t>
  </si>
  <si>
    <t>Amy Blackwell</t>
  </si>
  <si>
    <t>Heart Healer</t>
  </si>
  <si>
    <t>Polly Anne</t>
  </si>
  <si>
    <t>Bruce</t>
  </si>
  <si>
    <t>ralph</t>
  </si>
  <si>
    <t>Winchester</t>
  </si>
  <si>
    <t>102</t>
  </si>
  <si>
    <t>Charlotte Kitchener</t>
  </si>
  <si>
    <t>Algeenate</t>
  </si>
  <si>
    <t>140</t>
  </si>
  <si>
    <t>Tammy Lake</t>
  </si>
  <si>
    <t>125</t>
  </si>
  <si>
    <t>Emily Flynn</t>
  </si>
  <si>
    <t>123</t>
  </si>
  <si>
    <t>Sophie Proops</t>
  </si>
  <si>
    <t>London Grammar</t>
  </si>
  <si>
    <t>Dunedin MacDonald</t>
  </si>
  <si>
    <t>Roandale April</t>
  </si>
  <si>
    <t>1920921</t>
  </si>
  <si>
    <t>01943630</t>
  </si>
  <si>
    <t>153</t>
  </si>
  <si>
    <t>137</t>
  </si>
  <si>
    <t>136</t>
  </si>
  <si>
    <t>Abigail Johnson</t>
  </si>
  <si>
    <t>132</t>
  </si>
  <si>
    <t>131</t>
  </si>
  <si>
    <t>Grace Granger</t>
  </si>
  <si>
    <t>Chafford Night Storm</t>
  </si>
  <si>
    <t>Carrahane Brendan</t>
  </si>
  <si>
    <t>Trigger</t>
  </si>
  <si>
    <t>148</t>
  </si>
  <si>
    <t>Karen Jackson</t>
  </si>
  <si>
    <t>142</t>
  </si>
  <si>
    <t>Sophie Gibbons</t>
  </si>
  <si>
    <t>124</t>
  </si>
  <si>
    <t>Lisa Waite</t>
  </si>
  <si>
    <t>Black Ger</t>
  </si>
  <si>
    <t>MansionHouse Pretty Woman</t>
  </si>
  <si>
    <t>402931</t>
  </si>
  <si>
    <t>1921662</t>
  </si>
  <si>
    <t>1533354</t>
  </si>
  <si>
    <t>214027</t>
  </si>
  <si>
    <t>1734797</t>
  </si>
  <si>
    <t xml:space="preserve"> Sandridgebury</t>
  </si>
  <si>
    <t>Novice</t>
  </si>
  <si>
    <t>145</t>
  </si>
  <si>
    <t>Kevin Shepherd</t>
  </si>
  <si>
    <t>133</t>
  </si>
  <si>
    <t>Louise Metcalfe</t>
  </si>
  <si>
    <t>117</t>
  </si>
  <si>
    <t>Claire Allan</t>
  </si>
  <si>
    <t>113</t>
  </si>
  <si>
    <t>Debbie Bond</t>
  </si>
  <si>
    <t>Sydney Moon</t>
  </si>
  <si>
    <t>Bodega Knight</t>
  </si>
  <si>
    <t>Liz do Carrefe</t>
  </si>
  <si>
    <t>128</t>
  </si>
  <si>
    <t>Hannah Rayner</t>
  </si>
  <si>
    <t>126</t>
  </si>
  <si>
    <t>Antonia Thoday</t>
  </si>
  <si>
    <t>103</t>
  </si>
  <si>
    <t>Joseph Payne</t>
  </si>
  <si>
    <t>Corglass Daithi</t>
  </si>
  <si>
    <t>Danesbrook Regal Gold</t>
  </si>
  <si>
    <t>FierAppel Van T Ringboomhof</t>
  </si>
  <si>
    <t>Unaffilited</t>
  </si>
  <si>
    <t>130</t>
  </si>
  <si>
    <t>Charlotte Longhurst</t>
  </si>
  <si>
    <t>129</t>
  </si>
  <si>
    <t>Widlake Sequels Sundance</t>
  </si>
  <si>
    <t>Bounce</t>
  </si>
  <si>
    <t>retired</t>
  </si>
  <si>
    <t>Junior</t>
  </si>
  <si>
    <t>Louise Metcalf</t>
  </si>
  <si>
    <t>d61.03</t>
  </si>
  <si>
    <t>d61.46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</si>
</sst>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Arial Black"/>
      <family val="2"/>
    </font>
    <font>
      <sz val="9"/>
      <color theme="1"/>
      <name val="Calibri"/>
      <family val="2"/>
      <scheme val="minor"/>
    </font>
    <font>
      <sz val="8"/>
      <color rgb="FF000000"/>
      <name val="Verdana"/>
      <family val="2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2" fontId="2" fillId="0" borderId="1" xfId="0" applyNumberFormat="1" applyFont="1" applyBorder="1"/>
    <xf numFmtId="2" fontId="1" fillId="0" borderId="1" xfId="0" applyNumberFormat="1" applyFont="1" applyBorder="1"/>
    <xf numFmtId="2" fontId="1" fillId="0" borderId="0" xfId="0" applyNumberFormat="1" applyFont="1"/>
    <xf numFmtId="2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/>
    <xf numFmtId="0" fontId="4" fillId="2" borderId="1" xfId="0" applyFont="1" applyFill="1" applyBorder="1"/>
    <xf numFmtId="0" fontId="1" fillId="0" borderId="4" xfId="0" applyFont="1" applyBorder="1" applyAlignment="1">
      <alignment horizontal="center"/>
    </xf>
    <xf numFmtId="0" fontId="4" fillId="2" borderId="5" xfId="0" applyFont="1" applyFill="1" applyBorder="1"/>
    <xf numFmtId="0" fontId="4" fillId="2" borderId="5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" xfId="0" applyNumberFormat="1" applyBorder="1"/>
    <xf numFmtId="0" fontId="5" fillId="0" borderId="1" xfId="0" applyFont="1" applyBorder="1"/>
    <xf numFmtId="0" fontId="1" fillId="0" borderId="11" xfId="0" applyFont="1" applyBorder="1"/>
    <xf numFmtId="0" fontId="5" fillId="0" borderId="1" xfId="0" applyFont="1" applyFill="1" applyBorder="1"/>
    <xf numFmtId="0" fontId="1" fillId="0" borderId="2" xfId="0" applyFont="1" applyBorder="1"/>
    <xf numFmtId="0" fontId="5" fillId="0" borderId="2" xfId="0" applyFont="1" applyBorder="1"/>
    <xf numFmtId="0" fontId="0" fillId="0" borderId="11" xfId="0" applyBorder="1"/>
    <xf numFmtId="0" fontId="0" fillId="0" borderId="0" xfId="0" applyNumberFormat="1"/>
    <xf numFmtId="0" fontId="1" fillId="0" borderId="1" xfId="0" applyNumberFormat="1" applyFont="1" applyBorder="1"/>
    <xf numFmtId="0" fontId="1" fillId="0" borderId="0" xfId="0" applyNumberFormat="1" applyFont="1"/>
    <xf numFmtId="0" fontId="6" fillId="0" borderId="0" xfId="0" applyFont="1"/>
    <xf numFmtId="0" fontId="1" fillId="0" borderId="5" xfId="0" applyFont="1" applyBorder="1"/>
    <xf numFmtId="0" fontId="1" fillId="0" borderId="12" xfId="0" applyFont="1" applyBorder="1"/>
    <xf numFmtId="0" fontId="6" fillId="0" borderId="1" xfId="0" applyFont="1" applyBorder="1"/>
    <xf numFmtId="0" fontId="7" fillId="4" borderId="1" xfId="0" applyFont="1" applyFill="1" applyBorder="1"/>
    <xf numFmtId="2" fontId="7" fillId="4" borderId="1" xfId="0" applyNumberFormat="1" applyFont="1" applyFill="1" applyBorder="1"/>
    <xf numFmtId="0" fontId="3" fillId="3" borderId="6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I20"/>
  <sheetViews>
    <sheetView view="pageLayout" topLeftCell="A10" zoomScaleNormal="100" workbookViewId="0">
      <selection activeCell="F18" sqref="F18"/>
    </sheetView>
  </sheetViews>
  <sheetFormatPr defaultRowHeight="15" x14ac:dyDescent="0.25"/>
  <cols>
    <col min="1" max="1" width="4.42578125" bestFit="1" customWidth="1"/>
    <col min="2" max="2" width="21.5703125" customWidth="1"/>
    <col min="3" max="3" width="25.5703125" bestFit="1" customWidth="1"/>
    <col min="4" max="4" width="22" bestFit="1" customWidth="1"/>
    <col min="5" max="5" width="8.28515625" bestFit="1" customWidth="1"/>
    <col min="6" max="6" width="6.42578125" customWidth="1"/>
    <col min="7" max="7" width="4.5703125" bestFit="1" customWidth="1"/>
    <col min="8" max="8" width="8.5703125" style="7" bestFit="1" customWidth="1"/>
    <col min="9" max="9" width="7.42578125" customWidth="1"/>
  </cols>
  <sheetData>
    <row r="1" spans="1:9" ht="36" customHeight="1" x14ac:dyDescent="0.25">
      <c r="A1" s="45" t="s">
        <v>0</v>
      </c>
      <c r="B1" s="45" t="s">
        <v>1</v>
      </c>
      <c r="C1" s="45" t="s">
        <v>2</v>
      </c>
      <c r="D1" s="45" t="s">
        <v>12</v>
      </c>
      <c r="E1" s="45" t="s">
        <v>4</v>
      </c>
      <c r="F1" s="45" t="s">
        <v>5</v>
      </c>
      <c r="G1" s="45" t="s">
        <v>6</v>
      </c>
      <c r="H1" s="46" t="s">
        <v>7</v>
      </c>
      <c r="I1" s="45" t="s">
        <v>8</v>
      </c>
    </row>
    <row r="2" spans="1:9" ht="36" customHeight="1" x14ac:dyDescent="0.25">
      <c r="A2" s="27" t="s">
        <v>20</v>
      </c>
      <c r="B2" s="27" t="s">
        <v>21</v>
      </c>
      <c r="C2" s="27" t="s">
        <v>34</v>
      </c>
      <c r="D2" s="27" t="s">
        <v>53</v>
      </c>
      <c r="E2" s="3"/>
      <c r="F2" s="3">
        <v>154</v>
      </c>
      <c r="G2" s="3">
        <v>67</v>
      </c>
      <c r="H2" s="4">
        <f t="shared" ref="H2:H12" si="0">+F2/2.3</f>
        <v>66.956521739130437</v>
      </c>
      <c r="I2" s="3"/>
    </row>
    <row r="3" spans="1:9" ht="36" customHeight="1" x14ac:dyDescent="0.25">
      <c r="A3" s="27" t="s">
        <v>22</v>
      </c>
      <c r="B3" s="27" t="s">
        <v>23</v>
      </c>
      <c r="C3" s="27" t="s">
        <v>34</v>
      </c>
      <c r="D3" s="27" t="s">
        <v>53</v>
      </c>
      <c r="E3" s="3"/>
      <c r="F3" s="3">
        <v>149.5</v>
      </c>
      <c r="G3" s="3">
        <v>65</v>
      </c>
      <c r="H3" s="4">
        <f t="shared" si="0"/>
        <v>65</v>
      </c>
      <c r="I3" s="3"/>
    </row>
    <row r="4" spans="1:9" ht="33.75" customHeight="1" x14ac:dyDescent="0.25">
      <c r="A4" s="27" t="s">
        <v>18</v>
      </c>
      <c r="B4" s="27" t="s">
        <v>19</v>
      </c>
      <c r="C4" s="27" t="s">
        <v>33</v>
      </c>
      <c r="D4" s="27" t="s">
        <v>53</v>
      </c>
      <c r="E4" s="3"/>
      <c r="F4" s="3">
        <v>141.5</v>
      </c>
      <c r="G4" s="3">
        <v>60</v>
      </c>
      <c r="H4" s="4">
        <f t="shared" si="0"/>
        <v>61.521739130434788</v>
      </c>
      <c r="I4" s="3"/>
    </row>
    <row r="5" spans="1:9" ht="30" customHeight="1" x14ac:dyDescent="0.25">
      <c r="A5" s="27" t="s">
        <v>26</v>
      </c>
      <c r="B5" s="27" t="s">
        <v>27</v>
      </c>
      <c r="C5" s="27" t="s">
        <v>36</v>
      </c>
      <c r="D5" s="27" t="s">
        <v>55</v>
      </c>
      <c r="E5" s="11"/>
      <c r="F5" s="3">
        <v>148</v>
      </c>
      <c r="G5" s="3">
        <v>64</v>
      </c>
      <c r="H5" s="4">
        <f t="shared" si="0"/>
        <v>64.34782608695653</v>
      </c>
      <c r="I5" s="3"/>
    </row>
    <row r="6" spans="1:9" ht="30" customHeight="1" x14ac:dyDescent="0.25">
      <c r="A6" s="27" t="s">
        <v>28</v>
      </c>
      <c r="B6" s="27" t="s">
        <v>29</v>
      </c>
      <c r="C6" s="27" t="s">
        <v>37</v>
      </c>
      <c r="D6" s="27" t="s">
        <v>55</v>
      </c>
      <c r="E6" s="3"/>
      <c r="F6" s="3">
        <v>144</v>
      </c>
      <c r="G6" s="3">
        <v>63</v>
      </c>
      <c r="H6" s="4">
        <f t="shared" si="0"/>
        <v>62.608695652173921</v>
      </c>
      <c r="I6" s="3"/>
    </row>
    <row r="7" spans="1:9" ht="30" customHeight="1" x14ac:dyDescent="0.25">
      <c r="A7" s="27" t="s">
        <v>30</v>
      </c>
      <c r="B7" s="27" t="s">
        <v>31</v>
      </c>
      <c r="C7" s="27" t="s">
        <v>38</v>
      </c>
      <c r="D7" s="27" t="s">
        <v>55</v>
      </c>
      <c r="E7" s="3"/>
      <c r="F7" s="3"/>
      <c r="G7" s="3"/>
      <c r="H7" s="4">
        <f t="shared" si="0"/>
        <v>0</v>
      </c>
      <c r="I7" s="3" t="s">
        <v>197</v>
      </c>
    </row>
    <row r="8" spans="1:9" ht="30" customHeight="1" x14ac:dyDescent="0.25">
      <c r="A8" s="27" t="s">
        <v>16</v>
      </c>
      <c r="B8" s="27" t="s">
        <v>17</v>
      </c>
      <c r="C8" s="27" t="s">
        <v>32</v>
      </c>
      <c r="D8" s="27" t="s">
        <v>112</v>
      </c>
      <c r="E8" s="3"/>
      <c r="F8" s="3"/>
      <c r="G8" s="3"/>
      <c r="H8" s="4">
        <f t="shared" si="0"/>
        <v>0</v>
      </c>
      <c r="I8" s="3"/>
    </row>
    <row r="9" spans="1:9" ht="30" customHeight="1" x14ac:dyDescent="0.25">
      <c r="A9" s="27" t="s">
        <v>24</v>
      </c>
      <c r="B9" s="27" t="s">
        <v>25</v>
      </c>
      <c r="C9" s="27" t="s">
        <v>35</v>
      </c>
      <c r="D9" s="44" t="s">
        <v>54</v>
      </c>
      <c r="E9" s="3"/>
      <c r="F9" s="3">
        <v>145.5</v>
      </c>
      <c r="G9" s="3">
        <v>62</v>
      </c>
      <c r="H9" s="4">
        <f t="shared" si="0"/>
        <v>63.260869565217398</v>
      </c>
      <c r="I9" s="3"/>
    </row>
    <row r="10" spans="1:9" ht="30" customHeight="1" x14ac:dyDescent="0.25">
      <c r="A10" s="27" t="s">
        <v>57</v>
      </c>
      <c r="B10" s="27" t="s">
        <v>58</v>
      </c>
      <c r="C10" s="27" t="s">
        <v>63</v>
      </c>
      <c r="D10" s="32" t="s">
        <v>66</v>
      </c>
      <c r="E10" s="3" t="s">
        <v>198</v>
      </c>
      <c r="F10" s="3">
        <v>142</v>
      </c>
      <c r="G10" s="3">
        <v>63</v>
      </c>
      <c r="H10" s="4">
        <f t="shared" si="0"/>
        <v>61.739130434782616</v>
      </c>
      <c r="I10" s="3">
        <v>1</v>
      </c>
    </row>
    <row r="11" spans="1:9" ht="30" customHeight="1" x14ac:dyDescent="0.25">
      <c r="A11" s="27" t="s">
        <v>59</v>
      </c>
      <c r="B11" s="27" t="s">
        <v>60</v>
      </c>
      <c r="C11" s="27" t="s">
        <v>64</v>
      </c>
      <c r="D11" s="32" t="s">
        <v>66</v>
      </c>
      <c r="E11" s="3" t="s">
        <v>198</v>
      </c>
      <c r="F11" s="3">
        <v>140.5</v>
      </c>
      <c r="G11" s="3">
        <v>62</v>
      </c>
      <c r="H11" s="4">
        <f t="shared" si="0"/>
        <v>61.086956521739133</v>
      </c>
      <c r="I11" s="3">
        <v>2</v>
      </c>
    </row>
    <row r="12" spans="1:9" ht="30" customHeight="1" x14ac:dyDescent="0.25">
      <c r="A12" s="27" t="s">
        <v>61</v>
      </c>
      <c r="B12" s="27" t="s">
        <v>62</v>
      </c>
      <c r="C12" s="27" t="s">
        <v>65</v>
      </c>
      <c r="D12" s="32" t="s">
        <v>66</v>
      </c>
      <c r="E12" s="2"/>
      <c r="F12" s="3">
        <v>140.5</v>
      </c>
      <c r="G12" s="3">
        <v>63</v>
      </c>
      <c r="H12" s="4">
        <f t="shared" si="0"/>
        <v>61.086956521739133</v>
      </c>
      <c r="I12" s="2">
        <v>1</v>
      </c>
    </row>
    <row r="13" spans="1:9" ht="15.75" x14ac:dyDescent="0.25">
      <c r="A13" s="1"/>
      <c r="B13" s="1"/>
      <c r="C13" s="1"/>
      <c r="D13" s="1"/>
      <c r="E13" s="1"/>
      <c r="F13" s="1"/>
      <c r="G13" s="1"/>
      <c r="H13" s="6"/>
      <c r="I13" s="1"/>
    </row>
    <row r="14" spans="1:9" ht="15.75" x14ac:dyDescent="0.25">
      <c r="A14" s="1"/>
      <c r="B14" s="1"/>
      <c r="C14" s="1"/>
      <c r="D14" s="1"/>
      <c r="E14" s="1"/>
      <c r="F14" s="1"/>
      <c r="G14" s="1"/>
      <c r="H14" s="6"/>
      <c r="I14" s="1"/>
    </row>
    <row r="15" spans="1:9" ht="15.75" x14ac:dyDescent="0.25">
      <c r="A15" s="1"/>
      <c r="B15" s="1"/>
      <c r="C15" s="1"/>
      <c r="D15" s="1"/>
      <c r="E15" s="1"/>
      <c r="F15" s="1"/>
      <c r="G15" s="1"/>
      <c r="H15" s="6"/>
      <c r="I15" s="1"/>
    </row>
    <row r="16" spans="1:9" ht="15.75" x14ac:dyDescent="0.25">
      <c r="A16" s="1"/>
      <c r="B16" s="1"/>
      <c r="C16" s="1"/>
      <c r="D16" s="1"/>
      <c r="E16" s="1"/>
      <c r="F16" s="1"/>
      <c r="G16" s="1"/>
      <c r="H16" s="6"/>
      <c r="I16" s="1"/>
    </row>
    <row r="17" spans="1:9" ht="15.75" x14ac:dyDescent="0.25">
      <c r="A17" s="1"/>
      <c r="B17" s="1"/>
      <c r="C17" s="1"/>
      <c r="D17" s="1"/>
      <c r="E17" s="1"/>
      <c r="F17" s="1"/>
      <c r="G17" s="1"/>
      <c r="H17" s="6"/>
      <c r="I17" s="1"/>
    </row>
    <row r="18" spans="1:9" ht="15.75" x14ac:dyDescent="0.25">
      <c r="A18" s="1"/>
      <c r="B18" s="1"/>
      <c r="C18" s="1"/>
      <c r="D18" s="1"/>
      <c r="E18" s="1"/>
      <c r="F18" s="1"/>
      <c r="G18" s="1"/>
      <c r="H18" s="6"/>
      <c r="I18" s="1"/>
    </row>
    <row r="19" spans="1:9" ht="15.75" x14ac:dyDescent="0.25">
      <c r="A19" s="1"/>
      <c r="B19" s="1"/>
      <c r="C19" s="1"/>
      <c r="D19" s="1"/>
      <c r="E19" s="1"/>
      <c r="F19" s="1"/>
      <c r="G19" s="1"/>
      <c r="H19" s="6"/>
      <c r="I19" s="1"/>
    </row>
    <row r="20" spans="1:9" ht="15.75" x14ac:dyDescent="0.25">
      <c r="A20" s="1"/>
      <c r="B20" s="1"/>
      <c r="C20" s="1"/>
      <c r="D20" s="1"/>
      <c r="E20" s="1"/>
      <c r="F20" s="1"/>
      <c r="G20" s="1"/>
      <c r="H20" s="6"/>
      <c r="I20" s="1"/>
    </row>
  </sheetData>
  <sortState xmlns:xlrd2="http://schemas.microsoft.com/office/spreadsheetml/2017/richdata2" ref="A2:I12">
    <sortCondition ref="D2:D12"/>
    <sortCondition ref="E2:E12"/>
    <sortCondition descending="1" ref="F2:F12"/>
    <sortCondition descending="1" ref="G2:G12"/>
  </sortState>
  <pageMargins left="0.7" right="0.7" top="0.75" bottom="0.75" header="0.3" footer="0.3"/>
  <pageSetup paperSize="9" orientation="landscape" horizontalDpi="200" verticalDpi="200" r:id="rId1"/>
  <headerFooter>
    <oddHeader>&amp;L&amp;"-,Bold"&amp;12Class 1&amp;C&amp;"-,Bold"&amp;12Intro C (Incl TQ)&amp;R&amp;"-,Bold"&amp;12Judge :  
Michael Daniels</oddHeader>
    <oddFooter>&amp;CSilver Leys Equestrian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249977111117893"/>
  </sheetPr>
  <dimension ref="A1:I21"/>
  <sheetViews>
    <sheetView view="pageLayout" topLeftCell="A9" zoomScaleNormal="100" workbookViewId="0">
      <selection activeCell="C18" sqref="C18"/>
    </sheetView>
  </sheetViews>
  <sheetFormatPr defaultRowHeight="15" x14ac:dyDescent="0.25"/>
  <cols>
    <col min="1" max="1" width="4.42578125" bestFit="1" customWidth="1"/>
    <col min="2" max="2" width="21.5703125" customWidth="1"/>
    <col min="3" max="3" width="26.28515625" bestFit="1" customWidth="1"/>
    <col min="4" max="4" width="17.5703125" bestFit="1" customWidth="1"/>
    <col min="5" max="5" width="8.28515625" bestFit="1" customWidth="1"/>
    <col min="6" max="6" width="6.42578125" customWidth="1"/>
    <col min="7" max="7" width="4.5703125" bestFit="1" customWidth="1"/>
    <col min="8" max="8" width="8.5703125" style="7" bestFit="1" customWidth="1"/>
    <col min="9" max="9" width="7.42578125" customWidth="1"/>
  </cols>
  <sheetData>
    <row r="1" spans="1:9" ht="36" customHeight="1" x14ac:dyDescent="0.25">
      <c r="A1" s="45" t="s">
        <v>0</v>
      </c>
      <c r="B1" s="45" t="s">
        <v>1</v>
      </c>
      <c r="C1" s="46" t="s">
        <v>2</v>
      </c>
      <c r="D1" s="45" t="s">
        <v>15</v>
      </c>
      <c r="E1" s="46" t="s">
        <v>4</v>
      </c>
      <c r="F1" s="45" t="s">
        <v>5</v>
      </c>
      <c r="G1" s="45" t="s">
        <v>6</v>
      </c>
      <c r="H1" s="46" t="s">
        <v>7</v>
      </c>
      <c r="I1" s="45" t="s">
        <v>8</v>
      </c>
    </row>
    <row r="2" spans="1:9" ht="36" customHeight="1" x14ac:dyDescent="0.25">
      <c r="A2" s="27" t="s">
        <v>69</v>
      </c>
      <c r="B2" s="27" t="s">
        <v>70</v>
      </c>
      <c r="C2" s="27" t="s">
        <v>73</v>
      </c>
      <c r="D2" s="32" t="s">
        <v>79</v>
      </c>
      <c r="E2" s="11"/>
      <c r="F2" s="3">
        <v>160</v>
      </c>
      <c r="G2" s="3">
        <v>69</v>
      </c>
      <c r="H2" s="4">
        <f t="shared" ref="H2:H13" si="0">+F2/2.3</f>
        <v>69.565217391304358</v>
      </c>
      <c r="I2" s="28">
        <v>1</v>
      </c>
    </row>
    <row r="3" spans="1:9" ht="36" customHeight="1" x14ac:dyDescent="0.25">
      <c r="A3" s="27" t="s">
        <v>30</v>
      </c>
      <c r="B3" s="27" t="s">
        <v>31</v>
      </c>
      <c r="C3" s="27" t="s">
        <v>38</v>
      </c>
      <c r="D3" s="32" t="s">
        <v>79</v>
      </c>
      <c r="E3" s="3"/>
      <c r="F3" s="3">
        <v>157</v>
      </c>
      <c r="G3" s="3">
        <v>68</v>
      </c>
      <c r="H3" s="4">
        <f t="shared" si="0"/>
        <v>68.260869565217391</v>
      </c>
      <c r="I3" s="3">
        <v>2</v>
      </c>
    </row>
    <row r="4" spans="1:9" ht="33.75" customHeight="1" x14ac:dyDescent="0.25">
      <c r="A4" s="27" t="s">
        <v>71</v>
      </c>
      <c r="B4" s="27" t="s">
        <v>72</v>
      </c>
      <c r="C4" s="27" t="s">
        <v>74</v>
      </c>
      <c r="D4" s="32" t="s">
        <v>79</v>
      </c>
      <c r="E4" s="3"/>
      <c r="F4" s="3">
        <v>155.5</v>
      </c>
      <c r="G4" s="3">
        <v>67</v>
      </c>
      <c r="H4" s="4">
        <f t="shared" si="0"/>
        <v>67.608695652173921</v>
      </c>
      <c r="I4" s="3">
        <v>3</v>
      </c>
    </row>
    <row r="5" spans="1:9" ht="30" customHeight="1" x14ac:dyDescent="0.25">
      <c r="A5" s="27" t="s">
        <v>24</v>
      </c>
      <c r="B5" s="27" t="s">
        <v>25</v>
      </c>
      <c r="C5" s="27" t="s">
        <v>35</v>
      </c>
      <c r="D5" s="32" t="s">
        <v>79</v>
      </c>
      <c r="E5" s="3"/>
      <c r="F5" s="3">
        <v>154.5</v>
      </c>
      <c r="G5" s="3">
        <v>67</v>
      </c>
      <c r="H5" s="4">
        <f t="shared" si="0"/>
        <v>67.173913043478265</v>
      </c>
      <c r="I5" s="3">
        <v>4</v>
      </c>
    </row>
    <row r="6" spans="1:9" ht="30" customHeight="1" x14ac:dyDescent="0.25">
      <c r="A6" s="27">
        <v>120</v>
      </c>
      <c r="B6" s="27" t="s">
        <v>19</v>
      </c>
      <c r="C6" s="27" t="s">
        <v>33</v>
      </c>
      <c r="D6" s="3" t="s">
        <v>79</v>
      </c>
      <c r="E6" s="3"/>
      <c r="F6" s="3">
        <v>153.5</v>
      </c>
      <c r="G6" s="3">
        <v>66</v>
      </c>
      <c r="H6" s="4">
        <f t="shared" si="0"/>
        <v>66.739130434782609</v>
      </c>
      <c r="I6" s="3">
        <v>5</v>
      </c>
    </row>
    <row r="7" spans="1:9" ht="30" customHeight="1" x14ac:dyDescent="0.25">
      <c r="A7" s="27">
        <v>118</v>
      </c>
      <c r="B7" s="27" t="s">
        <v>67</v>
      </c>
      <c r="C7" s="27" t="s">
        <v>34</v>
      </c>
      <c r="D7" s="32" t="s">
        <v>68</v>
      </c>
      <c r="E7" s="3"/>
      <c r="F7" s="3">
        <v>156</v>
      </c>
      <c r="G7" s="3">
        <v>67</v>
      </c>
      <c r="H7" s="4">
        <f t="shared" si="0"/>
        <v>67.826086956521749</v>
      </c>
      <c r="I7" s="27">
        <v>1</v>
      </c>
    </row>
    <row r="8" spans="1:9" ht="30" customHeight="1" x14ac:dyDescent="0.25">
      <c r="A8" s="27" t="s">
        <v>28</v>
      </c>
      <c r="B8" s="27" t="s">
        <v>29</v>
      </c>
      <c r="C8" s="27" t="s">
        <v>37</v>
      </c>
      <c r="D8" s="32" t="s">
        <v>68</v>
      </c>
      <c r="E8" s="3"/>
      <c r="F8" s="3">
        <v>155</v>
      </c>
      <c r="G8" s="3">
        <v>67</v>
      </c>
      <c r="H8" s="4">
        <f t="shared" si="0"/>
        <v>67.391304347826093</v>
      </c>
      <c r="I8" s="3">
        <v>2</v>
      </c>
    </row>
    <row r="9" spans="1:9" ht="30" customHeight="1" x14ac:dyDescent="0.25">
      <c r="A9" s="27" t="s">
        <v>86</v>
      </c>
      <c r="B9" s="27" t="s">
        <v>87</v>
      </c>
      <c r="C9" s="27" t="s">
        <v>91</v>
      </c>
      <c r="D9" s="34" t="s">
        <v>66</v>
      </c>
      <c r="E9" s="3" t="s">
        <v>198</v>
      </c>
      <c r="F9" s="3">
        <v>155</v>
      </c>
      <c r="G9" s="3">
        <v>67</v>
      </c>
      <c r="H9" s="4">
        <f t="shared" si="0"/>
        <v>67.391304347826093</v>
      </c>
      <c r="I9" s="3">
        <v>1</v>
      </c>
    </row>
    <row r="10" spans="1:9" ht="30" customHeight="1" x14ac:dyDescent="0.25">
      <c r="A10" s="27" t="s">
        <v>84</v>
      </c>
      <c r="B10" s="27" t="s">
        <v>85</v>
      </c>
      <c r="C10" s="27" t="s">
        <v>90</v>
      </c>
      <c r="D10" s="34" t="s">
        <v>66</v>
      </c>
      <c r="E10" s="3"/>
      <c r="F10" s="3">
        <v>155.5</v>
      </c>
      <c r="G10" s="3">
        <v>67</v>
      </c>
      <c r="H10" s="4">
        <f t="shared" si="0"/>
        <v>67.608695652173921</v>
      </c>
      <c r="I10" s="3">
        <v>1</v>
      </c>
    </row>
    <row r="11" spans="1:9" ht="30" customHeight="1" x14ac:dyDescent="0.25">
      <c r="A11" s="27" t="s">
        <v>82</v>
      </c>
      <c r="B11" s="27" t="s">
        <v>83</v>
      </c>
      <c r="C11" s="27" t="s">
        <v>89</v>
      </c>
      <c r="D11" s="34" t="s">
        <v>66</v>
      </c>
      <c r="E11" s="3"/>
      <c r="F11" s="3">
        <v>154.5</v>
      </c>
      <c r="G11" s="3">
        <v>67</v>
      </c>
      <c r="H11" s="4">
        <f t="shared" si="0"/>
        <v>67.173913043478265</v>
      </c>
      <c r="I11" s="3">
        <v>2</v>
      </c>
    </row>
    <row r="12" spans="1:9" ht="30" customHeight="1" x14ac:dyDescent="0.25">
      <c r="A12" s="27" t="s">
        <v>61</v>
      </c>
      <c r="B12" s="27" t="s">
        <v>62</v>
      </c>
      <c r="C12" s="27" t="s">
        <v>65</v>
      </c>
      <c r="D12" s="34" t="s">
        <v>66</v>
      </c>
      <c r="E12" s="2"/>
      <c r="F12" s="3">
        <v>152.5</v>
      </c>
      <c r="G12" s="3">
        <v>66</v>
      </c>
      <c r="H12" s="4">
        <f t="shared" si="0"/>
        <v>66.304347826086968</v>
      </c>
      <c r="I12" s="3">
        <v>3</v>
      </c>
    </row>
    <row r="13" spans="1:9" ht="30" customHeight="1" x14ac:dyDescent="0.25">
      <c r="A13" s="27" t="s">
        <v>80</v>
      </c>
      <c r="B13" s="27" t="s">
        <v>81</v>
      </c>
      <c r="C13" s="27" t="s">
        <v>88</v>
      </c>
      <c r="D13" s="34" t="s">
        <v>66</v>
      </c>
      <c r="E13" s="3"/>
      <c r="F13" s="3">
        <v>141.5</v>
      </c>
      <c r="G13" s="3">
        <v>64</v>
      </c>
      <c r="H13" s="4">
        <f t="shared" si="0"/>
        <v>61.521739130434788</v>
      </c>
      <c r="I13" s="3">
        <v>4</v>
      </c>
    </row>
    <row r="14" spans="1:9" ht="15.75" x14ac:dyDescent="0.25">
      <c r="A14" s="1"/>
      <c r="B14" s="1"/>
      <c r="C14" s="1"/>
      <c r="D14" s="1"/>
      <c r="E14" s="1"/>
      <c r="F14" s="1"/>
      <c r="G14" s="1"/>
      <c r="H14" s="6"/>
      <c r="I14" s="1"/>
    </row>
    <row r="15" spans="1:9" ht="15.75" x14ac:dyDescent="0.25">
      <c r="A15" s="1"/>
      <c r="B15" s="1"/>
      <c r="C15" s="1"/>
      <c r="D15" s="1"/>
      <c r="E15" s="1"/>
      <c r="F15" s="1"/>
      <c r="G15" s="1"/>
      <c r="H15" s="6"/>
      <c r="I15" s="1"/>
    </row>
    <row r="16" spans="1:9" ht="15.75" x14ac:dyDescent="0.25">
      <c r="A16" s="1"/>
      <c r="B16" s="1"/>
      <c r="C16" s="1"/>
      <c r="D16" s="1"/>
      <c r="E16" s="1"/>
      <c r="F16" s="1"/>
      <c r="G16" s="1"/>
      <c r="H16" s="6"/>
      <c r="I16" s="1"/>
    </row>
    <row r="17" spans="1:9" ht="15.75" x14ac:dyDescent="0.25">
      <c r="A17" s="1"/>
      <c r="B17" s="1"/>
      <c r="C17" s="1"/>
      <c r="D17" s="1"/>
      <c r="E17" s="1"/>
      <c r="F17" s="1"/>
      <c r="G17" s="1"/>
      <c r="H17" s="6"/>
      <c r="I17" s="1"/>
    </row>
    <row r="18" spans="1:9" ht="15.75" x14ac:dyDescent="0.25">
      <c r="A18" s="1"/>
      <c r="B18" s="1"/>
      <c r="C18" s="1"/>
      <c r="D18" s="1"/>
      <c r="E18" s="1"/>
      <c r="F18" s="1"/>
      <c r="G18" s="1"/>
      <c r="H18" s="6"/>
      <c r="I18" s="1"/>
    </row>
    <row r="19" spans="1:9" ht="15.75" x14ac:dyDescent="0.25">
      <c r="A19" s="1"/>
      <c r="B19" s="1"/>
      <c r="C19" s="1"/>
      <c r="D19" s="1"/>
      <c r="E19" s="1"/>
      <c r="F19" s="1"/>
      <c r="G19" s="1"/>
      <c r="H19" s="6"/>
      <c r="I19" s="1"/>
    </row>
    <row r="20" spans="1:9" ht="15.75" x14ac:dyDescent="0.25">
      <c r="A20" s="1"/>
      <c r="B20" s="1"/>
      <c r="C20" s="1"/>
      <c r="D20" s="1"/>
      <c r="E20" s="1"/>
      <c r="F20" s="1"/>
      <c r="G20" s="1"/>
      <c r="H20" s="6"/>
      <c r="I20" s="1"/>
    </row>
    <row r="21" spans="1:9" ht="15.75" x14ac:dyDescent="0.25">
      <c r="A21" s="1"/>
      <c r="B21" s="1"/>
      <c r="C21" s="1"/>
      <c r="D21" s="1"/>
      <c r="E21" s="1"/>
      <c r="F21" s="1"/>
      <c r="G21" s="1"/>
      <c r="H21" s="6"/>
      <c r="I21" s="1"/>
    </row>
  </sheetData>
  <sortState xmlns:xlrd2="http://schemas.microsoft.com/office/spreadsheetml/2017/richdata2" ref="A2:I13">
    <sortCondition ref="D2:D13"/>
    <sortCondition ref="E2:E13"/>
    <sortCondition descending="1" ref="F2:F13"/>
    <sortCondition descending="1" ref="G2:G13"/>
  </sortState>
  <pageMargins left="0.7" right="0.7" top="0.75" bottom="0.75" header="0.3" footer="0.3"/>
  <pageSetup paperSize="9" orientation="landscape" horizontalDpi="200" verticalDpi="200" r:id="rId1"/>
  <headerFooter>
    <oddHeader>&amp;L&amp;"-,Bold"&amp;12Class 2&amp;C&amp;"-,Bold"&amp;12Intro B (Incl MQ)&amp;R&amp;"-,Bold"&amp;12Judge :  Penny Judd</oddHeader>
    <oddFooter>&amp;CSilver Leys Equestrian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I23"/>
  <sheetViews>
    <sheetView view="pageLayout" topLeftCell="A11" zoomScaleNormal="100" workbookViewId="0">
      <selection activeCell="A16" sqref="A16:XFD108"/>
    </sheetView>
  </sheetViews>
  <sheetFormatPr defaultRowHeight="15" x14ac:dyDescent="0.25"/>
  <cols>
    <col min="1" max="1" width="4.42578125" bestFit="1" customWidth="1"/>
    <col min="2" max="2" width="21.5703125" customWidth="1"/>
    <col min="3" max="3" width="26.28515625" bestFit="1" customWidth="1"/>
    <col min="4" max="4" width="21.85546875" bestFit="1" customWidth="1"/>
    <col min="5" max="5" width="8.28515625" bestFit="1" customWidth="1"/>
    <col min="6" max="6" width="6.42578125" customWidth="1"/>
    <col min="7" max="7" width="4.5703125" bestFit="1" customWidth="1"/>
    <col min="8" max="8" width="8.5703125" style="7" bestFit="1" customWidth="1"/>
    <col min="9" max="9" width="7.42578125" customWidth="1"/>
  </cols>
  <sheetData>
    <row r="1" spans="1:9" ht="36" customHeight="1" x14ac:dyDescent="0.25">
      <c r="A1" s="45" t="s">
        <v>0</v>
      </c>
      <c r="B1" s="45" t="s">
        <v>1</v>
      </c>
      <c r="C1" s="45" t="s">
        <v>2</v>
      </c>
      <c r="D1" s="45" t="s">
        <v>12</v>
      </c>
      <c r="E1" s="45" t="s">
        <v>4</v>
      </c>
      <c r="F1" s="45" t="s">
        <v>5</v>
      </c>
      <c r="G1" s="45" t="s">
        <v>6</v>
      </c>
      <c r="H1" s="45" t="s">
        <v>7</v>
      </c>
      <c r="I1" s="45" t="s">
        <v>8</v>
      </c>
    </row>
    <row r="2" spans="1:9" ht="36" customHeight="1" x14ac:dyDescent="0.25">
      <c r="A2" s="27" t="s">
        <v>94</v>
      </c>
      <c r="B2" s="27" t="s">
        <v>95</v>
      </c>
      <c r="C2" s="27" t="s">
        <v>102</v>
      </c>
      <c r="D2" s="27" t="s">
        <v>53</v>
      </c>
      <c r="E2" s="11"/>
      <c r="F2" s="3">
        <v>177</v>
      </c>
      <c r="G2" s="3">
        <v>61</v>
      </c>
      <c r="H2" s="4">
        <f t="shared" ref="H2:H15" si="0">+F2/2.9</f>
        <v>61.03448275862069</v>
      </c>
      <c r="I2" s="3"/>
    </row>
    <row r="3" spans="1:9" ht="36" customHeight="1" x14ac:dyDescent="0.25">
      <c r="A3" s="27" t="s">
        <v>99</v>
      </c>
      <c r="B3" s="27" t="s">
        <v>100</v>
      </c>
      <c r="C3" s="27" t="s">
        <v>104</v>
      </c>
      <c r="D3" s="27" t="s">
        <v>115</v>
      </c>
      <c r="E3" s="3"/>
      <c r="F3" s="3">
        <v>176.5</v>
      </c>
      <c r="G3" s="3">
        <v>62</v>
      </c>
      <c r="H3" s="4">
        <f t="shared" si="0"/>
        <v>60.862068965517246</v>
      </c>
      <c r="I3" s="3"/>
    </row>
    <row r="4" spans="1:9" ht="33.75" customHeight="1" x14ac:dyDescent="0.25">
      <c r="A4" s="27" t="s">
        <v>92</v>
      </c>
      <c r="B4" s="27" t="s">
        <v>93</v>
      </c>
      <c r="C4" s="27" t="s">
        <v>101</v>
      </c>
      <c r="D4" s="27" t="s">
        <v>112</v>
      </c>
      <c r="E4" s="3"/>
      <c r="F4" s="3">
        <v>174</v>
      </c>
      <c r="G4" s="3">
        <v>61</v>
      </c>
      <c r="H4" s="4">
        <f t="shared" si="0"/>
        <v>60</v>
      </c>
      <c r="I4" s="3"/>
    </row>
    <row r="5" spans="1:9" ht="30" customHeight="1" x14ac:dyDescent="0.25">
      <c r="A5" s="27" t="s">
        <v>96</v>
      </c>
      <c r="B5" s="27" t="s">
        <v>97</v>
      </c>
      <c r="C5" s="27" t="s">
        <v>103</v>
      </c>
      <c r="D5" s="27" t="s">
        <v>114</v>
      </c>
      <c r="E5" s="3"/>
      <c r="F5" s="3">
        <v>193.5</v>
      </c>
      <c r="G5" s="3">
        <v>67</v>
      </c>
      <c r="H5" s="4">
        <f t="shared" si="0"/>
        <v>66.724137931034491</v>
      </c>
      <c r="I5" s="2"/>
    </row>
    <row r="6" spans="1:9" ht="30" customHeight="1" x14ac:dyDescent="0.25">
      <c r="A6" s="27" t="s">
        <v>98</v>
      </c>
      <c r="B6" s="27" t="s">
        <v>72</v>
      </c>
      <c r="C6" s="27" t="s">
        <v>103</v>
      </c>
      <c r="D6" s="27" t="s">
        <v>114</v>
      </c>
      <c r="E6" s="3"/>
      <c r="F6" s="3">
        <v>187.5</v>
      </c>
      <c r="G6" s="3">
        <v>65</v>
      </c>
      <c r="H6" s="4">
        <f t="shared" si="0"/>
        <v>64.65517241379311</v>
      </c>
      <c r="I6" s="3"/>
    </row>
    <row r="7" spans="1:9" ht="30" customHeight="1" x14ac:dyDescent="0.25">
      <c r="A7" s="27" t="s">
        <v>71</v>
      </c>
      <c r="B7" s="27" t="s">
        <v>72</v>
      </c>
      <c r="C7" s="27" t="s">
        <v>74</v>
      </c>
      <c r="D7" s="27" t="s">
        <v>114</v>
      </c>
      <c r="E7" s="3"/>
      <c r="F7" s="3">
        <v>176.5</v>
      </c>
      <c r="G7" s="3">
        <v>61</v>
      </c>
      <c r="H7" s="4">
        <f t="shared" si="0"/>
        <v>60.862068965517246</v>
      </c>
      <c r="I7" s="3"/>
    </row>
    <row r="8" spans="1:9" ht="30" customHeight="1" x14ac:dyDescent="0.25">
      <c r="A8" s="27" t="s">
        <v>69</v>
      </c>
      <c r="B8" s="27" t="s">
        <v>70</v>
      </c>
      <c r="C8" s="27" t="s">
        <v>73</v>
      </c>
      <c r="D8" s="27" t="s">
        <v>113</v>
      </c>
      <c r="E8" s="3"/>
      <c r="F8" s="3">
        <v>185</v>
      </c>
      <c r="G8" s="3">
        <v>64</v>
      </c>
      <c r="H8" s="4">
        <f t="shared" si="0"/>
        <v>63.793103448275865</v>
      </c>
      <c r="I8" s="3"/>
    </row>
    <row r="9" spans="1:9" ht="30" customHeight="1" x14ac:dyDescent="0.25">
      <c r="A9" s="27" t="s">
        <v>86</v>
      </c>
      <c r="B9" s="27" t="s">
        <v>87</v>
      </c>
      <c r="C9" s="27" t="s">
        <v>91</v>
      </c>
      <c r="D9" s="32" t="s">
        <v>66</v>
      </c>
      <c r="E9" s="3" t="s">
        <v>198</v>
      </c>
      <c r="F9" s="3">
        <v>172.5</v>
      </c>
      <c r="G9" s="3">
        <v>61</v>
      </c>
      <c r="H9" s="4">
        <f t="shared" si="0"/>
        <v>59.482758620689658</v>
      </c>
      <c r="I9" s="3">
        <v>1</v>
      </c>
    </row>
    <row r="10" spans="1:9" ht="30" customHeight="1" x14ac:dyDescent="0.25">
      <c r="A10" s="27" t="s">
        <v>119</v>
      </c>
      <c r="B10" s="27" t="s">
        <v>120</v>
      </c>
      <c r="C10" s="27" t="s">
        <v>128</v>
      </c>
      <c r="D10" s="32" t="s">
        <v>66</v>
      </c>
      <c r="E10" s="3"/>
      <c r="F10" s="3">
        <v>200.5</v>
      </c>
      <c r="G10" s="3">
        <v>70</v>
      </c>
      <c r="H10" s="4">
        <f t="shared" si="0"/>
        <v>69.137931034482762</v>
      </c>
      <c r="I10" s="3">
        <v>1</v>
      </c>
    </row>
    <row r="11" spans="1:9" ht="30" customHeight="1" x14ac:dyDescent="0.25">
      <c r="A11" s="27" t="s">
        <v>123</v>
      </c>
      <c r="B11" s="27" t="s">
        <v>124</v>
      </c>
      <c r="C11" s="27" t="s">
        <v>130</v>
      </c>
      <c r="D11" s="32" t="s">
        <v>66</v>
      </c>
      <c r="E11" s="11"/>
      <c r="F11" s="3">
        <v>187.5</v>
      </c>
      <c r="G11" s="3">
        <v>66</v>
      </c>
      <c r="H11" s="4">
        <f t="shared" si="0"/>
        <v>64.65517241379311</v>
      </c>
      <c r="I11" s="3">
        <v>2</v>
      </c>
    </row>
    <row r="12" spans="1:9" ht="30" customHeight="1" x14ac:dyDescent="0.25">
      <c r="A12" s="27" t="s">
        <v>82</v>
      </c>
      <c r="B12" s="27" t="s">
        <v>83</v>
      </c>
      <c r="C12" s="27" t="s">
        <v>89</v>
      </c>
      <c r="D12" s="32" t="s">
        <v>66</v>
      </c>
      <c r="E12" s="3"/>
      <c r="F12" s="3">
        <v>182</v>
      </c>
      <c r="G12" s="3">
        <v>63</v>
      </c>
      <c r="H12" s="4">
        <f t="shared" si="0"/>
        <v>62.758620689655174</v>
      </c>
      <c r="I12" s="3">
        <v>3</v>
      </c>
    </row>
    <row r="13" spans="1:9" ht="30" customHeight="1" x14ac:dyDescent="0.25">
      <c r="A13" s="27" t="s">
        <v>125</v>
      </c>
      <c r="B13" s="27" t="s">
        <v>126</v>
      </c>
      <c r="C13" s="27" t="s">
        <v>131</v>
      </c>
      <c r="D13" s="34" t="s">
        <v>66</v>
      </c>
      <c r="E13" s="2"/>
      <c r="F13" s="3">
        <v>179.5</v>
      </c>
      <c r="G13" s="3">
        <v>64</v>
      </c>
      <c r="H13" s="4">
        <f t="shared" si="0"/>
        <v>61.896551724137936</v>
      </c>
      <c r="I13" s="3">
        <v>4</v>
      </c>
    </row>
    <row r="14" spans="1:9" ht="30" customHeight="1" x14ac:dyDescent="0.25">
      <c r="A14" s="27" t="s">
        <v>117</v>
      </c>
      <c r="B14" s="27" t="s">
        <v>118</v>
      </c>
      <c r="C14" s="27" t="s">
        <v>127</v>
      </c>
      <c r="D14" s="34" t="s">
        <v>66</v>
      </c>
      <c r="E14" s="3"/>
      <c r="F14" s="3">
        <v>178</v>
      </c>
      <c r="G14" s="3">
        <v>62</v>
      </c>
      <c r="H14" s="4">
        <f t="shared" si="0"/>
        <v>61.379310344827587</v>
      </c>
      <c r="I14" s="3">
        <v>5</v>
      </c>
    </row>
    <row r="15" spans="1:9" ht="30" customHeight="1" x14ac:dyDescent="0.25">
      <c r="A15" s="27" t="s">
        <v>121</v>
      </c>
      <c r="B15" s="27" t="s">
        <v>122</v>
      </c>
      <c r="C15" s="27" t="s">
        <v>129</v>
      </c>
      <c r="D15" s="32" t="s">
        <v>66</v>
      </c>
      <c r="E15" s="3"/>
      <c r="F15" s="3">
        <v>170.5</v>
      </c>
      <c r="G15" s="3">
        <v>61</v>
      </c>
      <c r="H15" s="4">
        <f t="shared" si="0"/>
        <v>58.793103448275865</v>
      </c>
      <c r="I15" s="3">
        <v>6</v>
      </c>
    </row>
    <row r="16" spans="1:9" ht="15.75" x14ac:dyDescent="0.25">
      <c r="A16" s="1"/>
      <c r="B16" s="1"/>
      <c r="C16" s="1"/>
      <c r="D16" s="1"/>
      <c r="E16" s="1"/>
      <c r="F16" s="1"/>
      <c r="G16" s="1"/>
      <c r="H16" s="6"/>
      <c r="I16" s="1"/>
    </row>
    <row r="17" spans="1:9" ht="15.75" x14ac:dyDescent="0.25">
      <c r="A17" s="1"/>
      <c r="B17" s="1"/>
      <c r="C17" s="1"/>
      <c r="D17" s="1"/>
      <c r="E17" s="1"/>
      <c r="F17" s="1"/>
      <c r="G17" s="1"/>
      <c r="H17" s="6"/>
      <c r="I17" s="1"/>
    </row>
    <row r="18" spans="1:9" ht="15.75" x14ac:dyDescent="0.25">
      <c r="A18" s="1"/>
      <c r="B18" s="1"/>
      <c r="C18" s="1"/>
      <c r="D18" s="1"/>
      <c r="E18" s="1"/>
      <c r="F18" s="1"/>
      <c r="G18" s="1"/>
      <c r="H18" s="6"/>
      <c r="I18" s="1"/>
    </row>
    <row r="19" spans="1:9" ht="15.75" x14ac:dyDescent="0.25">
      <c r="A19" s="1"/>
      <c r="B19" s="1"/>
      <c r="C19" s="1"/>
      <c r="D19" s="1"/>
      <c r="E19" s="1"/>
      <c r="F19" s="1"/>
      <c r="G19" s="1"/>
      <c r="H19" s="6"/>
      <c r="I19" s="1"/>
    </row>
    <row r="20" spans="1:9" ht="15.75" x14ac:dyDescent="0.25">
      <c r="A20" s="1"/>
      <c r="B20" s="1"/>
      <c r="C20" s="1"/>
      <c r="D20" s="1"/>
      <c r="E20" s="1"/>
      <c r="F20" s="1"/>
      <c r="G20" s="1"/>
      <c r="H20" s="6"/>
      <c r="I20" s="1"/>
    </row>
    <row r="21" spans="1:9" ht="15.75" x14ac:dyDescent="0.25">
      <c r="A21" s="1"/>
      <c r="B21" s="1"/>
      <c r="C21" s="1"/>
      <c r="D21" s="1"/>
      <c r="E21" s="1"/>
      <c r="F21" s="1"/>
      <c r="G21" s="1"/>
      <c r="H21" s="6"/>
      <c r="I21" s="1"/>
    </row>
    <row r="22" spans="1:9" ht="15.75" x14ac:dyDescent="0.25">
      <c r="A22" s="1"/>
      <c r="B22" s="1"/>
      <c r="C22" s="1"/>
      <c r="D22" s="1"/>
      <c r="E22" s="1"/>
      <c r="F22" s="1"/>
      <c r="G22" s="1"/>
      <c r="H22" s="6"/>
      <c r="I22" s="1"/>
    </row>
    <row r="23" spans="1:9" ht="15.75" x14ac:dyDescent="0.25">
      <c r="A23" s="1"/>
      <c r="B23" s="1"/>
      <c r="C23" s="1"/>
      <c r="D23" s="1"/>
      <c r="E23" s="1"/>
      <c r="F23" s="1"/>
      <c r="G23" s="1"/>
      <c r="H23" s="6"/>
      <c r="I23" s="1"/>
    </row>
  </sheetData>
  <sortState xmlns:xlrd2="http://schemas.microsoft.com/office/spreadsheetml/2017/richdata2" ref="A2:H15">
    <sortCondition ref="D2:D15"/>
    <sortCondition ref="E2:E15"/>
    <sortCondition descending="1" ref="F2:F15"/>
    <sortCondition descending="1" ref="G2:G15"/>
  </sortState>
  <pageMargins left="0.7" right="0.7" top="0.75" bottom="0.75" header="0.3" footer="0.3"/>
  <pageSetup paperSize="9" orientation="landscape" horizontalDpi="200" verticalDpi="200" r:id="rId1"/>
  <headerFooter>
    <oddHeader>&amp;L&amp;"-,Bold"&amp;12Class 3&amp;C&amp;"-,Bold"&amp;12Prelim 2  (Incl TQ)&amp;R&amp;"-,Bold"&amp;12Judge :  
Michale Daniels</oddHeader>
    <oddFooter>&amp;CSilver Leys Equestrian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-0.249977111117893"/>
  </sheetPr>
  <dimension ref="A1:I21"/>
  <sheetViews>
    <sheetView view="pageLayout" zoomScaleNormal="100" workbookViewId="0">
      <selection activeCell="C17" sqref="C17"/>
    </sheetView>
  </sheetViews>
  <sheetFormatPr defaultRowHeight="15" x14ac:dyDescent="0.25"/>
  <cols>
    <col min="1" max="1" width="4.42578125" bestFit="1" customWidth="1"/>
    <col min="2" max="2" width="21.5703125" customWidth="1"/>
    <col min="3" max="3" width="21.7109375" customWidth="1"/>
    <col min="4" max="4" width="26" customWidth="1"/>
    <col min="5" max="5" width="8.28515625" bestFit="1" customWidth="1"/>
    <col min="6" max="6" width="6.42578125" customWidth="1"/>
    <col min="7" max="7" width="4.5703125" bestFit="1" customWidth="1"/>
    <col min="8" max="8" width="8.5703125" style="7" bestFit="1" customWidth="1"/>
    <col min="9" max="9" width="7.42578125" customWidth="1"/>
  </cols>
  <sheetData>
    <row r="1" spans="1:9" ht="36" customHeight="1" x14ac:dyDescent="0.25">
      <c r="A1" s="45" t="s">
        <v>0</v>
      </c>
      <c r="B1" s="45" t="s">
        <v>1</v>
      </c>
      <c r="C1" s="45" t="s">
        <v>2</v>
      </c>
      <c r="D1" s="45" t="s">
        <v>15</v>
      </c>
      <c r="E1" s="45" t="s">
        <v>4</v>
      </c>
      <c r="F1" s="45" t="s">
        <v>5</v>
      </c>
      <c r="G1" s="45" t="s">
        <v>6</v>
      </c>
      <c r="H1" s="45" t="s">
        <v>7</v>
      </c>
      <c r="I1" s="45" t="s">
        <v>8</v>
      </c>
    </row>
    <row r="2" spans="1:9" ht="36" customHeight="1" x14ac:dyDescent="0.25">
      <c r="A2" s="27" t="s">
        <v>137</v>
      </c>
      <c r="B2" s="27" t="s">
        <v>138</v>
      </c>
      <c r="C2" s="27" t="s">
        <v>142</v>
      </c>
      <c r="D2" s="32" t="s">
        <v>79</v>
      </c>
      <c r="E2" s="3"/>
      <c r="F2" s="3">
        <v>187</v>
      </c>
      <c r="G2" s="3">
        <v>71</v>
      </c>
      <c r="H2" s="4">
        <f t="shared" ref="H2:H13" si="0">+F2/2.6</f>
        <v>71.92307692307692</v>
      </c>
      <c r="I2" s="3">
        <v>1</v>
      </c>
    </row>
    <row r="3" spans="1:9" ht="36" customHeight="1" x14ac:dyDescent="0.25">
      <c r="A3" s="27" t="s">
        <v>135</v>
      </c>
      <c r="B3" s="27" t="s">
        <v>136</v>
      </c>
      <c r="C3" s="27" t="s">
        <v>141</v>
      </c>
      <c r="D3" s="32" t="s">
        <v>79</v>
      </c>
      <c r="E3" s="3"/>
      <c r="F3" s="3">
        <v>178.5</v>
      </c>
      <c r="G3" s="3">
        <v>68</v>
      </c>
      <c r="H3" s="4">
        <f t="shared" si="0"/>
        <v>68.653846153846146</v>
      </c>
      <c r="I3" s="3">
        <v>2</v>
      </c>
    </row>
    <row r="4" spans="1:9" ht="33.75" customHeight="1" x14ac:dyDescent="0.25">
      <c r="A4" s="27" t="s">
        <v>139</v>
      </c>
      <c r="B4" s="27" t="s">
        <v>140</v>
      </c>
      <c r="C4" s="27" t="s">
        <v>143</v>
      </c>
      <c r="D4" s="3" t="s">
        <v>79</v>
      </c>
      <c r="E4" s="3"/>
      <c r="F4" s="3">
        <v>178.5</v>
      </c>
      <c r="G4" s="3">
        <v>68</v>
      </c>
      <c r="H4" s="4">
        <f t="shared" si="0"/>
        <v>68.653846153846146</v>
      </c>
      <c r="I4" s="3">
        <v>2</v>
      </c>
    </row>
    <row r="5" spans="1:9" ht="30" customHeight="1" x14ac:dyDescent="0.25">
      <c r="A5" s="27" t="s">
        <v>24</v>
      </c>
      <c r="B5" s="27" t="s">
        <v>25</v>
      </c>
      <c r="C5" s="27" t="s">
        <v>35</v>
      </c>
      <c r="D5" s="32" t="s">
        <v>79</v>
      </c>
      <c r="E5" s="3"/>
      <c r="F5" s="3">
        <v>177</v>
      </c>
      <c r="G5" s="3">
        <v>68</v>
      </c>
      <c r="H5" s="4">
        <f t="shared" si="0"/>
        <v>68.07692307692308</v>
      </c>
      <c r="I5" s="3">
        <v>4</v>
      </c>
    </row>
    <row r="6" spans="1:9" ht="30" customHeight="1" x14ac:dyDescent="0.25">
      <c r="A6" s="27" t="s">
        <v>132</v>
      </c>
      <c r="B6" s="27" t="s">
        <v>133</v>
      </c>
      <c r="C6" s="27" t="s">
        <v>134</v>
      </c>
      <c r="D6" s="32" t="s">
        <v>68</v>
      </c>
      <c r="E6" s="3"/>
      <c r="F6" s="3">
        <v>180</v>
      </c>
      <c r="G6" s="3">
        <v>68</v>
      </c>
      <c r="H6" s="4">
        <f t="shared" si="0"/>
        <v>69.230769230769226</v>
      </c>
      <c r="I6" s="3">
        <v>1</v>
      </c>
    </row>
    <row r="7" spans="1:9" ht="30" customHeight="1" x14ac:dyDescent="0.25">
      <c r="A7" s="27" t="s">
        <v>146</v>
      </c>
      <c r="B7" s="27" t="s">
        <v>58</v>
      </c>
      <c r="C7" s="27" t="s">
        <v>153</v>
      </c>
      <c r="D7" s="32" t="s">
        <v>66</v>
      </c>
      <c r="E7" s="3" t="s">
        <v>198</v>
      </c>
      <c r="F7" s="3">
        <v>165.2</v>
      </c>
      <c r="G7" s="3">
        <v>64</v>
      </c>
      <c r="H7" s="4">
        <f t="shared" si="0"/>
        <v>63.538461538461533</v>
      </c>
      <c r="I7" s="3">
        <v>1</v>
      </c>
    </row>
    <row r="8" spans="1:9" ht="30" customHeight="1" x14ac:dyDescent="0.25">
      <c r="A8" s="27" t="s">
        <v>150</v>
      </c>
      <c r="B8" s="27" t="s">
        <v>199</v>
      </c>
      <c r="C8" s="27" t="s">
        <v>154</v>
      </c>
      <c r="D8" s="32" t="s">
        <v>66</v>
      </c>
      <c r="E8" s="11"/>
      <c r="F8" s="3">
        <v>189.5</v>
      </c>
      <c r="G8" s="3">
        <v>73</v>
      </c>
      <c r="H8" s="4">
        <f t="shared" si="0"/>
        <v>72.884615384615387</v>
      </c>
      <c r="I8" s="3">
        <v>1</v>
      </c>
    </row>
    <row r="9" spans="1:9" ht="30" customHeight="1" x14ac:dyDescent="0.25">
      <c r="A9" s="27" t="s">
        <v>119</v>
      </c>
      <c r="B9" s="27" t="s">
        <v>120</v>
      </c>
      <c r="C9" s="27" t="s">
        <v>128</v>
      </c>
      <c r="D9" s="32" t="s">
        <v>66</v>
      </c>
      <c r="E9" s="3"/>
      <c r="F9" s="3">
        <v>189</v>
      </c>
      <c r="G9" s="3">
        <v>72</v>
      </c>
      <c r="H9" s="4">
        <f t="shared" si="0"/>
        <v>72.692307692307693</v>
      </c>
      <c r="I9" s="3">
        <v>2</v>
      </c>
    </row>
    <row r="10" spans="1:9" ht="30" customHeight="1" x14ac:dyDescent="0.25">
      <c r="A10" s="27" t="s">
        <v>151</v>
      </c>
      <c r="B10" s="27" t="s">
        <v>152</v>
      </c>
      <c r="C10" s="27" t="s">
        <v>155</v>
      </c>
      <c r="D10" s="32" t="s">
        <v>66</v>
      </c>
      <c r="E10" s="3"/>
      <c r="F10" s="3">
        <v>178.5</v>
      </c>
      <c r="G10" s="3">
        <v>69</v>
      </c>
      <c r="H10" s="4">
        <f t="shared" si="0"/>
        <v>68.653846153846146</v>
      </c>
      <c r="I10" s="3">
        <v>3</v>
      </c>
    </row>
    <row r="11" spans="1:9" ht="30" customHeight="1" x14ac:dyDescent="0.25">
      <c r="A11" s="27" t="s">
        <v>148</v>
      </c>
      <c r="B11" s="27" t="s">
        <v>149</v>
      </c>
      <c r="C11" s="27" t="s">
        <v>130</v>
      </c>
      <c r="D11" s="32" t="s">
        <v>66</v>
      </c>
      <c r="E11" s="3"/>
      <c r="F11" s="3">
        <v>175</v>
      </c>
      <c r="G11" s="3">
        <v>67</v>
      </c>
      <c r="H11" s="4">
        <f t="shared" si="0"/>
        <v>67.307692307692307</v>
      </c>
      <c r="I11" s="3">
        <v>4</v>
      </c>
    </row>
    <row r="12" spans="1:9" ht="30" customHeight="1" x14ac:dyDescent="0.25">
      <c r="A12" s="27" t="s">
        <v>147</v>
      </c>
      <c r="B12" s="27" t="s">
        <v>124</v>
      </c>
      <c r="C12" s="27" t="s">
        <v>129</v>
      </c>
      <c r="D12" s="32" t="s">
        <v>66</v>
      </c>
      <c r="E12" s="3"/>
      <c r="F12" s="3">
        <v>174.5</v>
      </c>
      <c r="G12" s="3">
        <v>66</v>
      </c>
      <c r="H12" s="4">
        <f t="shared" si="0"/>
        <v>67.115384615384613</v>
      </c>
      <c r="I12" s="3">
        <v>5</v>
      </c>
    </row>
    <row r="13" spans="1:9" ht="30" customHeight="1" x14ac:dyDescent="0.25">
      <c r="A13" s="27" t="s">
        <v>125</v>
      </c>
      <c r="B13" s="27" t="s">
        <v>126</v>
      </c>
      <c r="C13" s="27" t="s">
        <v>131</v>
      </c>
      <c r="D13" s="32" t="s">
        <v>66</v>
      </c>
      <c r="E13" s="2"/>
      <c r="F13" s="3">
        <v>165</v>
      </c>
      <c r="G13" s="3">
        <v>65</v>
      </c>
      <c r="H13" s="4">
        <f t="shared" si="0"/>
        <v>63.46153846153846</v>
      </c>
      <c r="I13" s="3">
        <v>6</v>
      </c>
    </row>
    <row r="14" spans="1:9" ht="15.75" x14ac:dyDescent="0.25">
      <c r="A14" s="1"/>
      <c r="B14" s="1"/>
      <c r="C14" s="1"/>
      <c r="D14" s="1"/>
      <c r="E14" s="1"/>
      <c r="F14" s="1"/>
      <c r="G14" s="1"/>
      <c r="H14" s="6"/>
      <c r="I14" s="1"/>
    </row>
    <row r="15" spans="1:9" ht="15.75" x14ac:dyDescent="0.25">
      <c r="A15" s="1"/>
      <c r="B15" s="1"/>
      <c r="C15" s="1"/>
      <c r="D15" s="1"/>
      <c r="E15" s="1"/>
      <c r="F15" s="1"/>
      <c r="G15" s="1"/>
      <c r="H15" s="6"/>
      <c r="I15" s="1"/>
    </row>
    <row r="16" spans="1:9" ht="15.75" x14ac:dyDescent="0.25">
      <c r="A16" s="1"/>
      <c r="B16" s="1"/>
      <c r="C16" s="1"/>
      <c r="D16" s="1"/>
      <c r="E16" s="1"/>
      <c r="F16" s="1"/>
      <c r="G16" s="1"/>
      <c r="H16" s="6"/>
      <c r="I16" s="1"/>
    </row>
    <row r="17" spans="1:9" ht="15.75" x14ac:dyDescent="0.25">
      <c r="A17" s="1"/>
      <c r="B17" s="1"/>
      <c r="C17" s="1"/>
      <c r="D17" s="1"/>
      <c r="E17" s="1"/>
      <c r="F17" s="1"/>
      <c r="G17" s="1"/>
      <c r="H17" s="6"/>
      <c r="I17" s="1"/>
    </row>
    <row r="18" spans="1:9" ht="15.75" x14ac:dyDescent="0.25">
      <c r="A18" s="1"/>
      <c r="B18" s="1"/>
      <c r="C18" s="1"/>
      <c r="D18" s="1"/>
      <c r="E18" s="1"/>
      <c r="F18" s="1"/>
      <c r="G18" s="1"/>
      <c r="H18" s="6"/>
      <c r="I18" s="1"/>
    </row>
    <row r="19" spans="1:9" ht="15.75" x14ac:dyDescent="0.25">
      <c r="A19" s="1"/>
      <c r="B19" s="1"/>
      <c r="C19" s="1"/>
      <c r="D19" s="1"/>
      <c r="E19" s="1"/>
      <c r="F19" s="1"/>
      <c r="G19" s="1"/>
      <c r="H19" s="6"/>
      <c r="I19" s="1"/>
    </row>
    <row r="20" spans="1:9" ht="15.75" x14ac:dyDescent="0.25">
      <c r="A20" s="1"/>
      <c r="B20" s="1"/>
      <c r="C20" s="1"/>
      <c r="D20" s="1"/>
      <c r="E20" s="1"/>
      <c r="F20" s="1"/>
      <c r="G20" s="1"/>
      <c r="H20" s="6"/>
      <c r="I20" s="1"/>
    </row>
    <row r="21" spans="1:9" ht="15.75" x14ac:dyDescent="0.25">
      <c r="A21" s="1"/>
      <c r="B21" s="1"/>
      <c r="C21" s="1"/>
      <c r="D21" s="1"/>
      <c r="E21" s="1"/>
      <c r="F21" s="1"/>
      <c r="G21" s="1"/>
      <c r="H21" s="6"/>
      <c r="I21" s="1"/>
    </row>
  </sheetData>
  <sortState xmlns:xlrd2="http://schemas.microsoft.com/office/spreadsheetml/2017/richdata2" ref="A2:I13">
    <sortCondition ref="D2:D13"/>
    <sortCondition ref="E2:E13"/>
    <sortCondition descending="1" ref="F2:F13"/>
    <sortCondition descending="1" ref="G2:G13"/>
  </sortState>
  <pageMargins left="0.7" right="0.7" top="0.75" bottom="0.75" header="0.3" footer="0.3"/>
  <pageSetup paperSize="9" orientation="landscape" horizontalDpi="200" verticalDpi="200" r:id="rId1"/>
  <headerFooter>
    <oddHeader>&amp;L&amp;"-,Bold"&amp;12Class 4&amp;C&amp;"-,Bold"&amp;12Prelim 13 (Incl MQ)&amp;R&amp;"-,Bold"&amp;12Judge :  
Penny Judd</oddHeader>
    <oddFooter>&amp;CSilver Leys Equestrian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I18"/>
  <sheetViews>
    <sheetView view="pageLayout" topLeftCell="A6" zoomScaleNormal="100" workbookViewId="0">
      <selection activeCell="B12" sqref="B12"/>
    </sheetView>
  </sheetViews>
  <sheetFormatPr defaultRowHeight="15" x14ac:dyDescent="0.25"/>
  <cols>
    <col min="1" max="1" width="4.42578125" bestFit="1" customWidth="1"/>
    <col min="2" max="2" width="21.5703125" customWidth="1"/>
    <col min="3" max="3" width="21.7109375" customWidth="1"/>
    <col min="4" max="4" width="26" customWidth="1"/>
    <col min="5" max="5" width="8.28515625" bestFit="1" customWidth="1"/>
    <col min="6" max="6" width="6.42578125" customWidth="1"/>
    <col min="7" max="7" width="4.5703125" bestFit="1" customWidth="1"/>
    <col min="8" max="8" width="8.5703125" style="7" bestFit="1" customWidth="1"/>
    <col min="9" max="9" width="7.42578125" customWidth="1"/>
  </cols>
  <sheetData>
    <row r="1" spans="1:9" ht="36" customHeight="1" x14ac:dyDescent="0.25">
      <c r="A1" s="45" t="s">
        <v>0</v>
      </c>
      <c r="B1" s="45" t="s">
        <v>1</v>
      </c>
      <c r="C1" s="45" t="s">
        <v>2</v>
      </c>
      <c r="D1" s="45" t="s">
        <v>12</v>
      </c>
      <c r="E1" s="45" t="s">
        <v>4</v>
      </c>
      <c r="F1" s="45" t="s">
        <v>5</v>
      </c>
      <c r="G1" s="45" t="s">
        <v>6</v>
      </c>
      <c r="H1" s="45" t="s">
        <v>7</v>
      </c>
      <c r="I1" s="45" t="s">
        <v>8</v>
      </c>
    </row>
    <row r="2" spans="1:9" ht="36" customHeight="1" x14ac:dyDescent="0.25">
      <c r="A2" s="27" t="s">
        <v>158</v>
      </c>
      <c r="B2" s="27" t="s">
        <v>159</v>
      </c>
      <c r="C2" s="27" t="s">
        <v>162</v>
      </c>
      <c r="D2" s="27" t="s">
        <v>169</v>
      </c>
      <c r="E2" s="3"/>
      <c r="F2" s="3">
        <v>148.5</v>
      </c>
      <c r="G2" s="3">
        <v>50</v>
      </c>
      <c r="H2" s="4">
        <f t="shared" ref="H2:H10" si="0">+F2/2.4</f>
        <v>61.875</v>
      </c>
      <c r="I2" s="3"/>
    </row>
    <row r="3" spans="1:9" ht="36" customHeight="1" x14ac:dyDescent="0.25">
      <c r="A3" s="27" t="s">
        <v>156</v>
      </c>
      <c r="B3" s="27" t="s">
        <v>157</v>
      </c>
      <c r="C3" s="27" t="s">
        <v>101</v>
      </c>
      <c r="D3" s="27" t="s">
        <v>112</v>
      </c>
      <c r="E3" s="3"/>
      <c r="F3" s="3">
        <v>149.5</v>
      </c>
      <c r="G3" s="3">
        <v>53</v>
      </c>
      <c r="H3" s="4">
        <f t="shared" si="0"/>
        <v>62.291666666666671</v>
      </c>
      <c r="I3" s="3"/>
    </row>
    <row r="4" spans="1:9" ht="33.75" customHeight="1" x14ac:dyDescent="0.25">
      <c r="A4" s="27" t="s">
        <v>137</v>
      </c>
      <c r="B4" s="27" t="s">
        <v>138</v>
      </c>
      <c r="C4" s="27" t="s">
        <v>142</v>
      </c>
      <c r="D4" s="27" t="s">
        <v>113</v>
      </c>
      <c r="E4" s="2"/>
      <c r="F4" s="3">
        <v>161</v>
      </c>
      <c r="G4" s="3">
        <v>55</v>
      </c>
      <c r="H4" s="4">
        <f t="shared" si="0"/>
        <v>67.083333333333343</v>
      </c>
      <c r="I4" s="2"/>
    </row>
    <row r="5" spans="1:9" ht="30" customHeight="1" x14ac:dyDescent="0.25">
      <c r="A5" s="27" t="s">
        <v>160</v>
      </c>
      <c r="B5" s="27" t="s">
        <v>161</v>
      </c>
      <c r="C5" s="27" t="s">
        <v>163</v>
      </c>
      <c r="D5" s="27" t="s">
        <v>113</v>
      </c>
      <c r="E5" s="3"/>
      <c r="F5" s="3">
        <v>147.5</v>
      </c>
      <c r="G5" s="3">
        <v>50</v>
      </c>
      <c r="H5" s="4">
        <f t="shared" si="0"/>
        <v>61.458333333333336</v>
      </c>
      <c r="I5" s="3"/>
    </row>
    <row r="6" spans="1:9" ht="30" customHeight="1" x14ac:dyDescent="0.25">
      <c r="A6" s="27" t="s">
        <v>173</v>
      </c>
      <c r="B6" s="27" t="s">
        <v>174</v>
      </c>
      <c r="C6" s="27" t="s">
        <v>154</v>
      </c>
      <c r="D6" s="32" t="s">
        <v>66</v>
      </c>
      <c r="E6" s="3"/>
      <c r="F6" s="3">
        <v>161.5</v>
      </c>
      <c r="G6" s="3">
        <v>55</v>
      </c>
      <c r="H6" s="4">
        <f t="shared" si="0"/>
        <v>67.291666666666671</v>
      </c>
      <c r="I6" s="3">
        <v>1</v>
      </c>
    </row>
    <row r="7" spans="1:9" ht="30" customHeight="1" x14ac:dyDescent="0.25">
      <c r="A7" s="27" t="s">
        <v>135</v>
      </c>
      <c r="B7" s="27" t="s">
        <v>136</v>
      </c>
      <c r="C7" s="27" t="s">
        <v>141</v>
      </c>
      <c r="D7" s="32" t="s">
        <v>66</v>
      </c>
      <c r="E7" s="3"/>
      <c r="F7" s="3">
        <v>159</v>
      </c>
      <c r="G7" s="3">
        <v>54</v>
      </c>
      <c r="H7" s="4">
        <f t="shared" si="0"/>
        <v>66.25</v>
      </c>
      <c r="I7" s="3">
        <v>2</v>
      </c>
    </row>
    <row r="8" spans="1:9" ht="30" customHeight="1" x14ac:dyDescent="0.25">
      <c r="A8" s="27" t="s">
        <v>171</v>
      </c>
      <c r="B8" s="27" t="s">
        <v>172</v>
      </c>
      <c r="C8" s="27" t="s">
        <v>179</v>
      </c>
      <c r="D8" s="32" t="s">
        <v>66</v>
      </c>
      <c r="E8" s="11"/>
      <c r="F8" s="3">
        <v>156</v>
      </c>
      <c r="G8" s="3">
        <v>54</v>
      </c>
      <c r="H8" s="4">
        <f t="shared" si="0"/>
        <v>65</v>
      </c>
      <c r="I8" s="3">
        <v>3</v>
      </c>
    </row>
    <row r="9" spans="1:9" ht="30" customHeight="1" x14ac:dyDescent="0.25">
      <c r="A9" s="27" t="s">
        <v>177</v>
      </c>
      <c r="B9" s="27" t="s">
        <v>178</v>
      </c>
      <c r="C9" s="27" t="s">
        <v>181</v>
      </c>
      <c r="D9" s="32" t="s">
        <v>66</v>
      </c>
      <c r="E9" s="3"/>
      <c r="F9" s="3">
        <v>145.5</v>
      </c>
      <c r="G9" s="3">
        <v>48</v>
      </c>
      <c r="H9" s="4">
        <f t="shared" si="0"/>
        <v>60.625</v>
      </c>
      <c r="I9" s="3">
        <v>4</v>
      </c>
    </row>
    <row r="10" spans="1:9" ht="30" customHeight="1" x14ac:dyDescent="0.25">
      <c r="A10" s="27" t="s">
        <v>175</v>
      </c>
      <c r="B10" s="27" t="s">
        <v>176</v>
      </c>
      <c r="C10" s="27" t="s">
        <v>180</v>
      </c>
      <c r="D10" s="34" t="s">
        <v>66</v>
      </c>
      <c r="E10" s="3"/>
      <c r="F10" s="3">
        <v>144</v>
      </c>
      <c r="G10" s="3">
        <v>49</v>
      </c>
      <c r="H10" s="4">
        <f t="shared" si="0"/>
        <v>60</v>
      </c>
      <c r="I10" s="3">
        <v>5</v>
      </c>
    </row>
    <row r="11" spans="1:9" ht="15.75" x14ac:dyDescent="0.25">
      <c r="A11" s="1"/>
      <c r="B11" s="1"/>
      <c r="C11" s="1"/>
      <c r="D11" s="1"/>
      <c r="E11" s="1"/>
      <c r="F11" s="1"/>
      <c r="G11" s="1"/>
      <c r="H11" s="6"/>
      <c r="I11" s="1"/>
    </row>
    <row r="12" spans="1:9" ht="15.75" x14ac:dyDescent="0.25">
      <c r="A12" s="1"/>
      <c r="B12" s="1"/>
      <c r="C12" s="1"/>
      <c r="D12" s="1"/>
      <c r="E12" s="1"/>
      <c r="F12" s="1"/>
      <c r="G12" s="1"/>
      <c r="H12" s="6"/>
      <c r="I12" s="1"/>
    </row>
    <row r="13" spans="1:9" ht="15.75" x14ac:dyDescent="0.25">
      <c r="A13" s="1"/>
      <c r="B13" s="1"/>
      <c r="C13" s="1"/>
      <c r="D13" s="1"/>
      <c r="E13" s="1"/>
      <c r="F13" s="1"/>
      <c r="G13" s="1"/>
      <c r="H13" s="6"/>
      <c r="I13" s="1"/>
    </row>
    <row r="14" spans="1:9" ht="15.75" x14ac:dyDescent="0.25">
      <c r="A14" s="1"/>
      <c r="B14" s="1"/>
      <c r="C14" s="1"/>
      <c r="D14" s="1"/>
      <c r="E14" s="1"/>
      <c r="F14" s="1"/>
      <c r="G14" s="1"/>
      <c r="H14" s="6"/>
      <c r="I14" s="1"/>
    </row>
    <row r="15" spans="1:9" ht="15.75" x14ac:dyDescent="0.25">
      <c r="A15" s="1"/>
      <c r="B15" s="1"/>
      <c r="C15" s="1"/>
      <c r="D15" s="1"/>
      <c r="E15" s="1"/>
      <c r="F15" s="1"/>
      <c r="G15" s="1"/>
      <c r="H15" s="6"/>
      <c r="I15" s="1"/>
    </row>
    <row r="16" spans="1:9" ht="15.75" x14ac:dyDescent="0.25">
      <c r="A16" s="1"/>
      <c r="B16" s="1"/>
      <c r="C16" s="1"/>
      <c r="D16" s="1"/>
      <c r="E16" s="1"/>
      <c r="F16" s="1"/>
      <c r="G16" s="1"/>
      <c r="H16" s="6"/>
      <c r="I16" s="1"/>
    </row>
    <row r="17" spans="1:9" ht="15.75" x14ac:dyDescent="0.25">
      <c r="A17" s="1"/>
      <c r="B17" s="1"/>
      <c r="C17" s="1"/>
      <c r="D17" s="1"/>
      <c r="E17" s="1"/>
      <c r="F17" s="1"/>
      <c r="G17" s="1"/>
      <c r="H17" s="6"/>
      <c r="I17" s="1"/>
    </row>
    <row r="18" spans="1:9" ht="15.75" x14ac:dyDescent="0.25">
      <c r="A18" s="1"/>
      <c r="B18" s="1"/>
      <c r="C18" s="1"/>
      <c r="D18" s="1"/>
      <c r="E18" s="1"/>
      <c r="F18" s="1"/>
      <c r="G18" s="1"/>
      <c r="H18" s="6"/>
      <c r="I18" s="1"/>
    </row>
  </sheetData>
  <sortState xmlns:xlrd2="http://schemas.microsoft.com/office/spreadsheetml/2017/richdata2" ref="A2:I10">
    <sortCondition ref="D2:D10"/>
    <sortCondition descending="1" ref="F2:F10"/>
    <sortCondition descending="1" ref="G2:G10"/>
  </sortState>
  <pageMargins left="0.7" right="0.7" top="0.75" bottom="0.75" header="0.3" footer="0.3"/>
  <pageSetup paperSize="9" orientation="landscape" horizontalDpi="200" verticalDpi="200" r:id="rId1"/>
  <headerFooter>
    <oddHeader>&amp;L&amp;"-,Bold"&amp;12Class 5&amp;C&amp;"-,Bold"&amp;12Novice 28 (Incl TQ)&amp;R&amp;"-,Bold"&amp;12Judge :  
Michael Daniels</oddHeader>
    <oddFooter>&amp;CSilver Leys Equestrian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-0.249977111117893"/>
  </sheetPr>
  <dimension ref="A1:I19"/>
  <sheetViews>
    <sheetView view="pageLayout" zoomScaleNormal="100" workbookViewId="0">
      <selection activeCell="C16" sqref="C16"/>
    </sheetView>
  </sheetViews>
  <sheetFormatPr defaultRowHeight="15" x14ac:dyDescent="0.25"/>
  <cols>
    <col min="1" max="1" width="4.42578125" bestFit="1" customWidth="1"/>
    <col min="2" max="2" width="21.5703125" customWidth="1"/>
    <col min="3" max="3" width="21.7109375" customWidth="1"/>
    <col min="4" max="4" width="26" customWidth="1"/>
    <col min="5" max="5" width="8.28515625" bestFit="1" customWidth="1"/>
    <col min="6" max="6" width="6.42578125" customWidth="1"/>
    <col min="7" max="7" width="4.5703125" bestFit="1" customWidth="1"/>
    <col min="8" max="8" width="8.5703125" style="7" bestFit="1" customWidth="1"/>
    <col min="9" max="9" width="7.42578125" customWidth="1"/>
  </cols>
  <sheetData>
    <row r="1" spans="1:9" ht="36" customHeight="1" x14ac:dyDescent="0.25">
      <c r="A1" s="45" t="s">
        <v>0</v>
      </c>
      <c r="B1" s="45" t="s">
        <v>1</v>
      </c>
      <c r="C1" s="45" t="s">
        <v>2</v>
      </c>
      <c r="D1" s="45" t="s">
        <v>15</v>
      </c>
      <c r="E1" s="45" t="s">
        <v>4</v>
      </c>
      <c r="F1" s="45" t="s">
        <v>5</v>
      </c>
      <c r="G1" s="45" t="s">
        <v>6</v>
      </c>
      <c r="H1" s="45" t="s">
        <v>7</v>
      </c>
      <c r="I1" s="45" t="s">
        <v>8</v>
      </c>
    </row>
    <row r="2" spans="1:9" ht="36" customHeight="1" x14ac:dyDescent="0.25">
      <c r="A2" s="27" t="s">
        <v>186</v>
      </c>
      <c r="B2" s="27" t="s">
        <v>187</v>
      </c>
      <c r="C2" s="27" t="s">
        <v>190</v>
      </c>
      <c r="D2" s="32" t="s">
        <v>79</v>
      </c>
      <c r="E2" s="3"/>
      <c r="F2" s="3">
        <v>200</v>
      </c>
      <c r="G2" s="3">
        <v>57</v>
      </c>
      <c r="H2" s="4">
        <f t="shared" ref="H2:H11" si="0">+F2/2.8</f>
        <v>71.428571428571431</v>
      </c>
      <c r="I2" s="3">
        <v>1</v>
      </c>
    </row>
    <row r="3" spans="1:9" ht="36" customHeight="1" x14ac:dyDescent="0.25">
      <c r="A3" s="27" t="s">
        <v>160</v>
      </c>
      <c r="B3" s="27" t="s">
        <v>161</v>
      </c>
      <c r="C3" s="27" t="s">
        <v>163</v>
      </c>
      <c r="D3" s="3" t="s">
        <v>79</v>
      </c>
      <c r="E3" s="3"/>
      <c r="F3" s="3">
        <v>197</v>
      </c>
      <c r="G3" s="3">
        <v>56</v>
      </c>
      <c r="H3" s="4">
        <f t="shared" si="0"/>
        <v>70.357142857142861</v>
      </c>
      <c r="I3" s="3">
        <v>2</v>
      </c>
    </row>
    <row r="4" spans="1:9" ht="33.75" customHeight="1" x14ac:dyDescent="0.25">
      <c r="A4" s="27" t="s">
        <v>184</v>
      </c>
      <c r="B4" s="27" t="s">
        <v>185</v>
      </c>
      <c r="C4" s="27" t="s">
        <v>189</v>
      </c>
      <c r="D4" s="32" t="s">
        <v>79</v>
      </c>
      <c r="E4" s="11"/>
      <c r="F4" s="3">
        <v>190</v>
      </c>
      <c r="G4" s="3">
        <v>53</v>
      </c>
      <c r="H4" s="4">
        <f t="shared" si="0"/>
        <v>67.857142857142861</v>
      </c>
      <c r="I4" s="3">
        <v>3</v>
      </c>
    </row>
    <row r="5" spans="1:9" ht="30" customHeight="1" x14ac:dyDescent="0.25">
      <c r="A5" s="27" t="s">
        <v>139</v>
      </c>
      <c r="B5" s="27" t="s">
        <v>140</v>
      </c>
      <c r="C5" s="27" t="s">
        <v>143</v>
      </c>
      <c r="D5" s="32" t="s">
        <v>79</v>
      </c>
      <c r="E5" s="2"/>
      <c r="F5" s="3">
        <v>189</v>
      </c>
      <c r="G5" s="3">
        <v>54</v>
      </c>
      <c r="H5" s="4">
        <f t="shared" si="0"/>
        <v>67.5</v>
      </c>
      <c r="I5" s="3">
        <v>4</v>
      </c>
    </row>
    <row r="6" spans="1:9" ht="30" customHeight="1" x14ac:dyDescent="0.25">
      <c r="A6" s="27" t="s">
        <v>182</v>
      </c>
      <c r="B6" s="27" t="s">
        <v>183</v>
      </c>
      <c r="C6" s="27" t="s">
        <v>188</v>
      </c>
      <c r="D6" s="32" t="s">
        <v>79</v>
      </c>
      <c r="E6" s="3"/>
      <c r="F6" s="3">
        <v>187.5</v>
      </c>
      <c r="G6" s="3">
        <v>53</v>
      </c>
      <c r="H6" s="4">
        <f t="shared" si="0"/>
        <v>66.964285714285722</v>
      </c>
      <c r="I6" s="3">
        <v>5</v>
      </c>
    </row>
    <row r="7" spans="1:9" ht="30" customHeight="1" x14ac:dyDescent="0.25">
      <c r="A7" s="27" t="s">
        <v>94</v>
      </c>
      <c r="B7" s="27" t="s">
        <v>95</v>
      </c>
      <c r="C7" s="27" t="s">
        <v>102</v>
      </c>
      <c r="D7" s="32" t="s">
        <v>79</v>
      </c>
      <c r="E7" s="3"/>
      <c r="F7" s="3">
        <v>171</v>
      </c>
      <c r="G7" s="3">
        <v>50</v>
      </c>
      <c r="H7" s="4">
        <f t="shared" si="0"/>
        <v>61.071428571428577</v>
      </c>
      <c r="I7" s="3">
        <v>6</v>
      </c>
    </row>
    <row r="8" spans="1:9" ht="30" customHeight="1" x14ac:dyDescent="0.25">
      <c r="A8" s="27" t="s">
        <v>132</v>
      </c>
      <c r="B8" s="27" t="s">
        <v>133</v>
      </c>
      <c r="C8" s="27" t="s">
        <v>134</v>
      </c>
      <c r="D8" s="32" t="s">
        <v>68</v>
      </c>
      <c r="E8" s="3"/>
      <c r="F8" s="3">
        <v>188.5</v>
      </c>
      <c r="G8" s="3">
        <v>53</v>
      </c>
      <c r="H8" s="4">
        <f t="shared" si="0"/>
        <v>67.321428571428569</v>
      </c>
      <c r="I8" s="3">
        <v>1</v>
      </c>
    </row>
    <row r="9" spans="1:9" ht="30" customHeight="1" x14ac:dyDescent="0.25">
      <c r="A9" s="27" t="s">
        <v>177</v>
      </c>
      <c r="B9" s="27" t="s">
        <v>178</v>
      </c>
      <c r="C9" s="27" t="s">
        <v>181</v>
      </c>
      <c r="D9" s="32" t="s">
        <v>191</v>
      </c>
      <c r="E9" s="3"/>
      <c r="F9" s="3">
        <v>187</v>
      </c>
      <c r="G9" s="3">
        <v>53</v>
      </c>
      <c r="H9" s="4">
        <f t="shared" si="0"/>
        <v>66.785714285714292</v>
      </c>
      <c r="I9" s="3">
        <v>1</v>
      </c>
    </row>
    <row r="10" spans="1:9" ht="30" customHeight="1" x14ac:dyDescent="0.25">
      <c r="A10" s="27" t="s">
        <v>151</v>
      </c>
      <c r="B10" s="27" t="s">
        <v>152</v>
      </c>
      <c r="C10" s="27" t="s">
        <v>155</v>
      </c>
      <c r="D10" s="34" t="s">
        <v>191</v>
      </c>
      <c r="E10" s="3"/>
      <c r="F10" s="3">
        <v>182.5</v>
      </c>
      <c r="G10" s="3">
        <v>53</v>
      </c>
      <c r="H10" s="4">
        <f t="shared" si="0"/>
        <v>65.178571428571431</v>
      </c>
      <c r="I10" s="3">
        <v>2</v>
      </c>
    </row>
    <row r="11" spans="1:9" ht="30" customHeight="1" x14ac:dyDescent="0.25">
      <c r="A11" s="27" t="s">
        <v>175</v>
      </c>
      <c r="B11" s="27" t="s">
        <v>176</v>
      </c>
      <c r="C11" s="27" t="s">
        <v>180</v>
      </c>
      <c r="D11" s="32" t="s">
        <v>191</v>
      </c>
      <c r="E11" s="3"/>
      <c r="F11" s="3">
        <v>181</v>
      </c>
      <c r="G11" s="3">
        <v>52</v>
      </c>
      <c r="H11" s="4">
        <f t="shared" si="0"/>
        <v>64.642857142857153</v>
      </c>
      <c r="I11" s="3">
        <v>3</v>
      </c>
    </row>
    <row r="12" spans="1:9" ht="15.75" x14ac:dyDescent="0.25">
      <c r="A12" s="1"/>
      <c r="B12" s="1"/>
      <c r="C12" s="1"/>
      <c r="D12" s="1"/>
      <c r="E12" s="1"/>
      <c r="F12" s="1"/>
      <c r="G12" s="1"/>
      <c r="H12" s="6"/>
      <c r="I12" s="1"/>
    </row>
    <row r="13" spans="1:9" ht="15.75" x14ac:dyDescent="0.25">
      <c r="A13" s="1"/>
      <c r="B13" s="1"/>
      <c r="C13" s="1"/>
      <c r="D13" s="1"/>
      <c r="E13" s="1"/>
      <c r="F13" s="1"/>
      <c r="G13" s="1"/>
      <c r="H13" s="6"/>
      <c r="I13" s="1"/>
    </row>
    <row r="14" spans="1:9" ht="15.75" x14ac:dyDescent="0.25">
      <c r="A14" s="1"/>
      <c r="B14" s="1"/>
      <c r="C14" s="1"/>
      <c r="D14" s="1"/>
      <c r="E14" s="1"/>
      <c r="F14" s="1"/>
      <c r="G14" s="1"/>
      <c r="H14" s="6"/>
      <c r="I14" s="1"/>
    </row>
    <row r="15" spans="1:9" ht="15.75" x14ac:dyDescent="0.25">
      <c r="A15" s="1"/>
      <c r="B15" s="1"/>
      <c r="C15" s="1"/>
      <c r="D15" s="1"/>
      <c r="E15" s="1"/>
      <c r="F15" s="1"/>
      <c r="G15" s="1"/>
      <c r="H15" s="6"/>
      <c r="I15" s="1"/>
    </row>
    <row r="16" spans="1:9" ht="15.75" x14ac:dyDescent="0.25">
      <c r="A16" s="1"/>
      <c r="B16" s="1"/>
      <c r="C16" s="1"/>
      <c r="D16" s="1"/>
      <c r="E16" s="1"/>
      <c r="F16" s="1"/>
      <c r="G16" s="1"/>
      <c r="H16" s="6"/>
      <c r="I16" s="1"/>
    </row>
    <row r="17" spans="1:9" ht="15.75" x14ac:dyDescent="0.25">
      <c r="A17" s="1"/>
      <c r="B17" s="1"/>
      <c r="C17" s="1"/>
      <c r="D17" s="1"/>
      <c r="E17" s="1"/>
      <c r="F17" s="1"/>
      <c r="G17" s="1"/>
      <c r="H17" s="6"/>
      <c r="I17" s="1"/>
    </row>
    <row r="18" spans="1:9" ht="15.75" x14ac:dyDescent="0.25">
      <c r="A18" s="1"/>
      <c r="B18" s="1"/>
      <c r="C18" s="1"/>
      <c r="D18" s="1"/>
      <c r="E18" s="1"/>
      <c r="F18" s="1"/>
      <c r="G18" s="1"/>
      <c r="H18" s="6"/>
      <c r="I18" s="1"/>
    </row>
    <row r="19" spans="1:9" ht="15.75" x14ac:dyDescent="0.25">
      <c r="A19" s="1"/>
      <c r="B19" s="1"/>
      <c r="C19" s="1"/>
      <c r="D19" s="1"/>
      <c r="E19" s="1"/>
      <c r="F19" s="1"/>
      <c r="G19" s="1"/>
      <c r="H19" s="6"/>
      <c r="I19" s="1"/>
    </row>
  </sheetData>
  <sortState xmlns:xlrd2="http://schemas.microsoft.com/office/spreadsheetml/2017/richdata2" ref="A2:I11">
    <sortCondition ref="D2:D11"/>
    <sortCondition descending="1" ref="F2:F11"/>
    <sortCondition descending="1" ref="G2:G11"/>
  </sortState>
  <pageMargins left="0.7" right="0.7" top="0.75" bottom="0.75" header="0.3" footer="0.3"/>
  <pageSetup paperSize="9" orientation="landscape" horizontalDpi="200" verticalDpi="200" r:id="rId1"/>
  <headerFooter>
    <oddHeader>&amp;L&amp;"-,Bold"&amp;12Class 6&amp;C&amp;"-,Bold"&amp;12Novice 27 (Incl MQ)&amp;R&amp;"-,Bold"&amp;12Judge : Penny Judd</oddHeader>
    <oddFooter>&amp;CSilver Leys Equestrian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A1:I11"/>
  <sheetViews>
    <sheetView view="pageLayout" zoomScaleNormal="100" workbookViewId="0">
      <selection activeCell="B7" sqref="B7"/>
    </sheetView>
  </sheetViews>
  <sheetFormatPr defaultRowHeight="15" x14ac:dyDescent="0.25"/>
  <cols>
    <col min="1" max="1" width="6.42578125" customWidth="1"/>
    <col min="2" max="2" width="26.85546875" customWidth="1"/>
    <col min="3" max="3" width="27.28515625" customWidth="1"/>
    <col min="4" max="4" width="9.140625" style="10"/>
    <col min="5" max="5" width="10.42578125" bestFit="1" customWidth="1"/>
    <col min="6" max="6" width="7.5703125" customWidth="1"/>
    <col min="8" max="8" width="9.140625" style="7"/>
    <col min="9" max="9" width="9.140625" style="38"/>
  </cols>
  <sheetData>
    <row r="1" spans="1:9" ht="36" customHeight="1" x14ac:dyDescent="0.25">
      <c r="A1" s="45" t="s">
        <v>0</v>
      </c>
      <c r="B1" s="45" t="s">
        <v>1</v>
      </c>
      <c r="C1" s="45" t="s">
        <v>2</v>
      </c>
      <c r="D1" s="45" t="s">
        <v>3</v>
      </c>
      <c r="E1" s="45" t="s">
        <v>4</v>
      </c>
      <c r="F1" s="45" t="s">
        <v>5</v>
      </c>
      <c r="G1" s="45" t="s">
        <v>6</v>
      </c>
      <c r="H1" s="45" t="s">
        <v>7</v>
      </c>
      <c r="I1" s="45" t="s">
        <v>8</v>
      </c>
    </row>
    <row r="2" spans="1:9" ht="33" customHeight="1" x14ac:dyDescent="0.25">
      <c r="A2" s="27" t="s">
        <v>192</v>
      </c>
      <c r="B2" s="27" t="s">
        <v>193</v>
      </c>
      <c r="C2" s="27" t="s">
        <v>195</v>
      </c>
      <c r="D2" s="8"/>
      <c r="E2" s="3"/>
      <c r="F2" s="3">
        <v>168</v>
      </c>
      <c r="G2" s="3">
        <v>54</v>
      </c>
      <c r="H2" s="5">
        <f>+F2/2.5</f>
        <v>67.2</v>
      </c>
      <c r="I2" s="39"/>
    </row>
    <row r="3" spans="1:9" ht="30" customHeight="1" x14ac:dyDescent="0.25">
      <c r="A3" s="27" t="s">
        <v>194</v>
      </c>
      <c r="B3" s="27" t="s">
        <v>193</v>
      </c>
      <c r="C3" s="27" t="s">
        <v>196</v>
      </c>
      <c r="D3" s="8"/>
      <c r="E3" s="3"/>
      <c r="F3" s="3">
        <v>162</v>
      </c>
      <c r="G3" s="3">
        <v>53</v>
      </c>
      <c r="H3" s="5">
        <f>+F3/2.5</f>
        <v>64.8</v>
      </c>
      <c r="I3" s="39"/>
    </row>
    <row r="4" spans="1:9" ht="15.75" x14ac:dyDescent="0.25">
      <c r="A4" s="1"/>
      <c r="B4" s="1"/>
      <c r="C4" s="1"/>
      <c r="D4" s="9"/>
      <c r="E4" s="1"/>
      <c r="F4" s="1"/>
      <c r="G4" s="1"/>
      <c r="H4" s="6"/>
      <c r="I4" s="40"/>
    </row>
    <row r="5" spans="1:9" ht="15.75" x14ac:dyDescent="0.25">
      <c r="A5" s="1"/>
      <c r="B5" s="1"/>
      <c r="C5" s="1"/>
      <c r="D5" s="9"/>
      <c r="E5" s="1"/>
      <c r="F5" s="1"/>
      <c r="G5" s="1"/>
      <c r="H5" s="6"/>
      <c r="I5" s="40"/>
    </row>
    <row r="6" spans="1:9" ht="15.75" x14ac:dyDescent="0.25">
      <c r="A6" s="1"/>
      <c r="B6" s="1"/>
      <c r="C6" s="1"/>
      <c r="D6" s="9"/>
      <c r="E6" s="1"/>
      <c r="F6" s="1"/>
      <c r="G6" s="1"/>
      <c r="H6" s="6"/>
      <c r="I6" s="40"/>
    </row>
    <row r="7" spans="1:9" ht="15.75" x14ac:dyDescent="0.25">
      <c r="A7" s="1"/>
      <c r="B7" s="1"/>
      <c r="C7" s="1"/>
      <c r="D7" s="9"/>
      <c r="E7" s="1"/>
      <c r="F7" s="1"/>
      <c r="G7" s="1"/>
      <c r="H7" s="6"/>
      <c r="I7" s="40"/>
    </row>
    <row r="8" spans="1:9" ht="15.75" x14ac:dyDescent="0.25">
      <c r="A8" s="1"/>
      <c r="B8" s="1"/>
      <c r="C8" s="1"/>
      <c r="D8" s="9"/>
      <c r="E8" s="1"/>
      <c r="F8" s="1"/>
      <c r="G8" s="1"/>
      <c r="H8" s="6"/>
      <c r="I8" s="40"/>
    </row>
    <row r="9" spans="1:9" ht="15.75" x14ac:dyDescent="0.25">
      <c r="A9" s="1"/>
      <c r="B9" s="1"/>
      <c r="C9" s="1"/>
      <c r="D9" s="9"/>
      <c r="E9" s="1"/>
      <c r="F9" s="1"/>
      <c r="G9" s="1"/>
      <c r="H9" s="6"/>
      <c r="I9" s="40"/>
    </row>
    <row r="10" spans="1:9" ht="15.75" x14ac:dyDescent="0.25">
      <c r="A10" s="1"/>
      <c r="B10" s="1"/>
      <c r="C10" s="1"/>
      <c r="D10" s="9"/>
      <c r="E10" s="1"/>
      <c r="F10" s="1"/>
      <c r="G10" s="1"/>
      <c r="H10" s="6"/>
      <c r="I10" s="40"/>
    </row>
    <row r="11" spans="1:9" ht="15.75" x14ac:dyDescent="0.25">
      <c r="A11" s="1"/>
      <c r="B11" s="1"/>
      <c r="C11" s="1"/>
      <c r="D11" s="9"/>
      <c r="E11" s="1"/>
      <c r="F11" s="1"/>
      <c r="G11" s="1"/>
      <c r="H11" s="6"/>
      <c r="I11" s="40"/>
    </row>
  </sheetData>
  <pageMargins left="0.7" right="0.7" top="0.75" bottom="0.75" header="0.3" footer="0.3"/>
  <pageSetup paperSize="9" orientation="landscape" r:id="rId1"/>
  <headerFooter>
    <oddHeader>&amp;L&amp;"-,Bold"&amp;12Class 7&amp;C&amp;"-,Bold"&amp;12Elementary 44&amp;R&amp;"-,Bold"&amp;12Judge :Penny Judd</oddHeader>
    <oddFooter>&amp;CSilver Leys Equestrian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 tint="-0.249977111117893"/>
  </sheetPr>
  <dimension ref="A1:J28"/>
  <sheetViews>
    <sheetView tabSelected="1" zoomScaleNormal="100" workbookViewId="0">
      <selection activeCell="F35" sqref="F35"/>
    </sheetView>
  </sheetViews>
  <sheetFormatPr defaultRowHeight="15" x14ac:dyDescent="0.25"/>
  <cols>
    <col min="1" max="1" width="22" bestFit="1" customWidth="1"/>
    <col min="2" max="2" width="4.7109375" bestFit="1" customWidth="1"/>
    <col min="3" max="3" width="7" bestFit="1" customWidth="1"/>
    <col min="4" max="4" width="25.7109375" bestFit="1" customWidth="1"/>
    <col min="5" max="5" width="9" bestFit="1" customWidth="1"/>
    <col min="6" max="6" width="23.28515625" customWidth="1"/>
    <col min="7" max="7" width="9.5703125" bestFit="1" customWidth="1"/>
    <col min="8" max="8" width="11.28515625" style="26" bestFit="1" customWidth="1"/>
    <col min="9" max="9" width="8.5703125" style="26" bestFit="1" customWidth="1"/>
  </cols>
  <sheetData>
    <row r="1" spans="1:10" s="1" customFormat="1" ht="24.95" customHeight="1" thickBot="1" x14ac:dyDescent="0.45">
      <c r="A1" s="14" t="s">
        <v>9</v>
      </c>
      <c r="B1" s="19" t="s">
        <v>0</v>
      </c>
      <c r="C1" s="19" t="s">
        <v>10</v>
      </c>
      <c r="D1" s="12" t="s">
        <v>1</v>
      </c>
      <c r="E1" s="12" t="s">
        <v>0</v>
      </c>
      <c r="F1" s="12" t="s">
        <v>2</v>
      </c>
      <c r="G1" s="12" t="s">
        <v>13</v>
      </c>
      <c r="H1" s="20" t="s">
        <v>7</v>
      </c>
      <c r="I1" s="21" t="s">
        <v>11</v>
      </c>
      <c r="J1" s="15" t="s">
        <v>8</v>
      </c>
    </row>
    <row r="2" spans="1:10" s="1" customFormat="1" ht="24.95" customHeight="1" x14ac:dyDescent="0.25">
      <c r="A2" s="42"/>
      <c r="B2" s="27" t="s">
        <v>18</v>
      </c>
      <c r="C2" s="31" t="s">
        <v>56</v>
      </c>
      <c r="D2" s="27" t="s">
        <v>19</v>
      </c>
      <c r="E2" s="27" t="s">
        <v>40</v>
      </c>
      <c r="F2" s="27" t="s">
        <v>33</v>
      </c>
      <c r="G2" s="27" t="s">
        <v>41</v>
      </c>
      <c r="H2">
        <v>61.52</v>
      </c>
      <c r="I2" s="23"/>
      <c r="J2" s="16"/>
    </row>
    <row r="3" spans="1:10" s="1" customFormat="1" ht="24.95" customHeight="1" x14ac:dyDescent="0.25">
      <c r="A3" s="37" t="s">
        <v>53</v>
      </c>
      <c r="B3" s="27" t="s">
        <v>20</v>
      </c>
      <c r="C3" s="31" t="s">
        <v>56</v>
      </c>
      <c r="D3" s="27" t="s">
        <v>21</v>
      </c>
      <c r="E3" s="27" t="s">
        <v>42</v>
      </c>
      <c r="F3" s="27" t="s">
        <v>34</v>
      </c>
      <c r="G3" s="27" t="s">
        <v>43</v>
      </c>
      <c r="H3">
        <v>66.959999999999994</v>
      </c>
      <c r="I3" s="24">
        <f>SUM(H2:H5)</f>
        <v>193.48</v>
      </c>
      <c r="J3" s="17">
        <v>2</v>
      </c>
    </row>
    <row r="4" spans="1:10" s="1" customFormat="1" ht="24.95" customHeight="1" x14ac:dyDescent="0.25">
      <c r="A4" s="33"/>
      <c r="B4" s="27" t="s">
        <v>22</v>
      </c>
      <c r="C4" s="31" t="s">
        <v>56</v>
      </c>
      <c r="D4" s="27" t="s">
        <v>23</v>
      </c>
      <c r="E4" s="27" t="s">
        <v>44</v>
      </c>
      <c r="F4" s="27" t="s">
        <v>34</v>
      </c>
      <c r="G4" s="27" t="s">
        <v>43</v>
      </c>
      <c r="H4">
        <v>65</v>
      </c>
      <c r="I4" s="24"/>
      <c r="J4" s="17"/>
    </row>
    <row r="5" spans="1:10" s="1" customFormat="1" ht="24.95" customHeight="1" thickBot="1" x14ac:dyDescent="0.3">
      <c r="A5" s="43"/>
      <c r="B5" s="27" t="s">
        <v>94</v>
      </c>
      <c r="C5" s="31" t="s">
        <v>116</v>
      </c>
      <c r="D5" s="27" t="s">
        <v>95</v>
      </c>
      <c r="E5" s="27" t="s">
        <v>107</v>
      </c>
      <c r="F5" s="27" t="s">
        <v>102</v>
      </c>
      <c r="G5" s="36"/>
      <c r="H5" s="22" t="s">
        <v>200</v>
      </c>
      <c r="I5" s="25"/>
      <c r="J5" s="18"/>
    </row>
    <row r="6" spans="1:10" s="1" customFormat="1" ht="6" customHeight="1" thickBot="1" x14ac:dyDescent="0.3">
      <c r="A6" s="47"/>
      <c r="B6" s="48"/>
      <c r="C6" s="48"/>
      <c r="D6" s="48"/>
      <c r="E6" s="48"/>
      <c r="F6" s="48"/>
      <c r="G6" s="48"/>
      <c r="H6" s="48"/>
      <c r="I6" s="49"/>
      <c r="J6" s="50"/>
    </row>
    <row r="7" spans="1:10" s="1" customFormat="1" ht="24.95" customHeight="1" x14ac:dyDescent="0.25">
      <c r="A7" s="42"/>
      <c r="B7" s="27" t="s">
        <v>26</v>
      </c>
      <c r="C7" s="31" t="s">
        <v>56</v>
      </c>
      <c r="D7" s="27" t="s">
        <v>27</v>
      </c>
      <c r="E7" s="27" t="s">
        <v>47</v>
      </c>
      <c r="F7" s="27" t="s">
        <v>36</v>
      </c>
      <c r="G7" s="27" t="s">
        <v>48</v>
      </c>
      <c r="H7">
        <v>64.349999999999994</v>
      </c>
      <c r="I7" s="23"/>
      <c r="J7" s="16"/>
    </row>
    <row r="8" spans="1:10" s="1" customFormat="1" ht="24.95" customHeight="1" x14ac:dyDescent="0.25">
      <c r="A8" s="37" t="s">
        <v>55</v>
      </c>
      <c r="B8" s="27" t="s">
        <v>28</v>
      </c>
      <c r="C8" s="31" t="s">
        <v>56</v>
      </c>
      <c r="D8" s="27" t="s">
        <v>29</v>
      </c>
      <c r="E8" s="27" t="s">
        <v>49</v>
      </c>
      <c r="F8" s="27" t="s">
        <v>37</v>
      </c>
      <c r="G8" s="27" t="s">
        <v>50</v>
      </c>
      <c r="H8">
        <v>62.61</v>
      </c>
      <c r="I8" s="24">
        <f>SUM(H7:H10)</f>
        <v>187.82</v>
      </c>
      <c r="J8" s="17">
        <v>4</v>
      </c>
    </row>
    <row r="9" spans="1:10" s="1" customFormat="1" ht="24.95" customHeight="1" x14ac:dyDescent="0.25">
      <c r="A9" s="33"/>
      <c r="B9" s="27" t="s">
        <v>99</v>
      </c>
      <c r="C9" s="31" t="s">
        <v>116</v>
      </c>
      <c r="D9" s="27" t="s">
        <v>100</v>
      </c>
      <c r="E9" s="27" t="s">
        <v>110</v>
      </c>
      <c r="F9" s="27" t="s">
        <v>104</v>
      </c>
      <c r="G9" s="27" t="s">
        <v>111</v>
      </c>
      <c r="H9" s="27">
        <v>60.86</v>
      </c>
      <c r="I9" s="24"/>
      <c r="J9" s="17"/>
    </row>
    <row r="10" spans="1:10" s="1" customFormat="1" ht="24.95" customHeight="1" thickBot="1" x14ac:dyDescent="0.3">
      <c r="A10" s="43"/>
      <c r="B10" s="27" t="s">
        <v>30</v>
      </c>
      <c r="C10" s="31" t="s">
        <v>56</v>
      </c>
      <c r="D10" s="27" t="s">
        <v>31</v>
      </c>
      <c r="E10" s="27" t="s">
        <v>51</v>
      </c>
      <c r="F10" s="27" t="s">
        <v>38</v>
      </c>
      <c r="G10" s="27" t="s">
        <v>52</v>
      </c>
      <c r="H10" s="22" t="s">
        <v>197</v>
      </c>
      <c r="I10" s="25"/>
      <c r="J10" s="18"/>
    </row>
    <row r="11" spans="1:10" s="1" customFormat="1" ht="6" customHeight="1" thickBot="1" x14ac:dyDescent="0.3">
      <c r="A11" s="47"/>
      <c r="B11" s="48"/>
      <c r="C11" s="48"/>
      <c r="D11" s="48"/>
      <c r="E11" s="48"/>
      <c r="F11" s="48"/>
      <c r="G11" s="48"/>
      <c r="H11" s="48"/>
      <c r="I11" s="49"/>
      <c r="J11" s="50"/>
    </row>
    <row r="12" spans="1:10" s="1" customFormat="1" ht="24.95" customHeight="1" x14ac:dyDescent="0.25">
      <c r="A12" s="42"/>
      <c r="B12" s="27" t="s">
        <v>24</v>
      </c>
      <c r="C12" s="31" t="s">
        <v>56</v>
      </c>
      <c r="D12" s="27" t="s">
        <v>25</v>
      </c>
      <c r="E12" s="27" t="s">
        <v>45</v>
      </c>
      <c r="F12" s="27" t="s">
        <v>35</v>
      </c>
      <c r="G12" s="27" t="s">
        <v>46</v>
      </c>
      <c r="H12" s="41">
        <v>63.26</v>
      </c>
      <c r="I12" s="23"/>
      <c r="J12" s="16"/>
    </row>
    <row r="13" spans="1:10" s="1" customFormat="1" ht="24.95" customHeight="1" x14ac:dyDescent="0.25">
      <c r="A13" s="37" t="s">
        <v>54</v>
      </c>
      <c r="B13" s="27" t="s">
        <v>69</v>
      </c>
      <c r="C13" s="31" t="s">
        <v>116</v>
      </c>
      <c r="D13" s="27" t="s">
        <v>70</v>
      </c>
      <c r="E13" s="27" t="s">
        <v>75</v>
      </c>
      <c r="F13" s="27" t="s">
        <v>73</v>
      </c>
      <c r="G13" s="27" t="s">
        <v>76</v>
      </c>
      <c r="H13" s="22">
        <v>63.79</v>
      </c>
      <c r="I13" s="24">
        <f>SUM(H12:H15)</f>
        <v>194.13</v>
      </c>
      <c r="J13" s="17">
        <v>1</v>
      </c>
    </row>
    <row r="14" spans="1:10" s="1" customFormat="1" ht="24.95" customHeight="1" x14ac:dyDescent="0.25">
      <c r="A14" s="33"/>
      <c r="B14" s="27" t="s">
        <v>137</v>
      </c>
      <c r="C14" s="31" t="s">
        <v>170</v>
      </c>
      <c r="D14" s="27" t="s">
        <v>138</v>
      </c>
      <c r="E14" s="27" t="s">
        <v>144</v>
      </c>
      <c r="F14" s="27" t="s">
        <v>142</v>
      </c>
      <c r="G14" s="27" t="s">
        <v>145</v>
      </c>
      <c r="H14" s="22">
        <v>67.08</v>
      </c>
      <c r="I14" s="24"/>
      <c r="J14" s="17"/>
    </row>
    <row r="15" spans="1:10" s="1" customFormat="1" ht="24.95" customHeight="1" thickBot="1" x14ac:dyDescent="0.3">
      <c r="A15" s="43"/>
      <c r="B15" s="27" t="s">
        <v>160</v>
      </c>
      <c r="C15" s="31" t="s">
        <v>170</v>
      </c>
      <c r="D15" s="27" t="s">
        <v>161</v>
      </c>
      <c r="E15" s="27" t="s">
        <v>167</v>
      </c>
      <c r="F15" s="27" t="s">
        <v>163</v>
      </c>
      <c r="G15" s="27" t="s">
        <v>168</v>
      </c>
      <c r="H15" s="22" t="s">
        <v>201</v>
      </c>
      <c r="I15" s="25"/>
      <c r="J15" s="18"/>
    </row>
    <row r="16" spans="1:10" s="1" customFormat="1" ht="6" customHeight="1" thickBot="1" x14ac:dyDescent="0.3">
      <c r="A16" s="47" t="s">
        <v>14</v>
      </c>
      <c r="B16" s="48"/>
      <c r="C16" s="48"/>
      <c r="D16" s="48"/>
      <c r="E16" s="48"/>
      <c r="F16" s="48"/>
      <c r="G16" s="48"/>
      <c r="H16" s="48"/>
      <c r="I16" s="49"/>
      <c r="J16" s="50"/>
    </row>
    <row r="17" spans="1:10" s="1" customFormat="1" ht="24.95" customHeight="1" x14ac:dyDescent="0.25">
      <c r="A17" s="42"/>
      <c r="B17" s="27" t="s">
        <v>92</v>
      </c>
      <c r="C17" s="31" t="s">
        <v>116</v>
      </c>
      <c r="D17" s="27" t="s">
        <v>93</v>
      </c>
      <c r="E17" s="27" t="s">
        <v>105</v>
      </c>
      <c r="F17" s="27" t="s">
        <v>101</v>
      </c>
      <c r="G17" s="27" t="s">
        <v>106</v>
      </c>
      <c r="H17" s="22">
        <v>60</v>
      </c>
      <c r="I17" s="23"/>
      <c r="J17" s="16"/>
    </row>
    <row r="18" spans="1:10" s="1" customFormat="1" ht="24.95" customHeight="1" x14ac:dyDescent="0.25">
      <c r="A18" s="37" t="s">
        <v>112</v>
      </c>
      <c r="B18" s="27" t="s">
        <v>156</v>
      </c>
      <c r="C18" s="31" t="s">
        <v>170</v>
      </c>
      <c r="D18" s="27" t="s">
        <v>157</v>
      </c>
      <c r="E18" s="27" t="s">
        <v>164</v>
      </c>
      <c r="F18" s="27" t="s">
        <v>101</v>
      </c>
      <c r="G18" s="27" t="s">
        <v>106</v>
      </c>
      <c r="H18" s="22">
        <v>62.29</v>
      </c>
      <c r="I18" s="24">
        <f>SUM(H17:H20)</f>
        <v>184.17</v>
      </c>
      <c r="J18" s="17">
        <v>5</v>
      </c>
    </row>
    <row r="19" spans="1:10" s="1" customFormat="1" ht="30" customHeight="1" x14ac:dyDescent="0.25">
      <c r="A19" s="33"/>
      <c r="B19" s="27" t="s">
        <v>158</v>
      </c>
      <c r="C19" s="31" t="s">
        <v>170</v>
      </c>
      <c r="D19" s="27" t="s">
        <v>159</v>
      </c>
      <c r="E19" s="27" t="s">
        <v>165</v>
      </c>
      <c r="F19" s="27" t="s">
        <v>162</v>
      </c>
      <c r="G19" s="27" t="s">
        <v>166</v>
      </c>
      <c r="H19" s="22">
        <v>61.88</v>
      </c>
      <c r="I19" s="24"/>
      <c r="J19" s="17"/>
    </row>
    <row r="20" spans="1:10" s="1" customFormat="1" ht="30" customHeight="1" thickBot="1" x14ac:dyDescent="0.3">
      <c r="A20" s="43"/>
      <c r="B20" s="27" t="s">
        <v>16</v>
      </c>
      <c r="C20" s="31" t="s">
        <v>56</v>
      </c>
      <c r="D20" s="27" t="s">
        <v>17</v>
      </c>
      <c r="E20" s="27" t="s">
        <v>39</v>
      </c>
      <c r="F20" s="27" t="s">
        <v>32</v>
      </c>
      <c r="G20" s="27" t="s">
        <v>39</v>
      </c>
      <c r="H20" s="27"/>
      <c r="I20" s="25"/>
      <c r="J20" s="18"/>
    </row>
    <row r="21" spans="1:10" s="1" customFormat="1" ht="30" customHeight="1" x14ac:dyDescent="0.25">
      <c r="A21" s="28"/>
      <c r="B21" s="29"/>
      <c r="C21" s="29"/>
      <c r="D21" s="28"/>
      <c r="E21" s="28"/>
      <c r="F21" s="28"/>
      <c r="G21" s="28"/>
      <c r="H21" s="30"/>
      <c r="I21" s="30"/>
      <c r="J21" s="29"/>
    </row>
    <row r="22" spans="1:10" s="1" customFormat="1" ht="30" customHeight="1" x14ac:dyDescent="0.25">
      <c r="A22" s="28"/>
      <c r="B22" s="29"/>
      <c r="C22" s="29"/>
      <c r="D22" s="28"/>
      <c r="E22" s="28"/>
      <c r="F22" s="28"/>
      <c r="G22" s="28"/>
      <c r="H22" s="30"/>
      <c r="I22" s="30"/>
      <c r="J22" s="29"/>
    </row>
    <row r="23" spans="1:10" s="1" customFormat="1" ht="24.95" customHeight="1" thickBot="1" x14ac:dyDescent="0.45">
      <c r="A23" s="14" t="s">
        <v>9</v>
      </c>
      <c r="B23" s="19" t="s">
        <v>0</v>
      </c>
      <c r="C23" s="19" t="s">
        <v>10</v>
      </c>
      <c r="D23" s="12" t="s">
        <v>1</v>
      </c>
      <c r="E23" s="12"/>
      <c r="F23" s="12" t="s">
        <v>2</v>
      </c>
      <c r="G23" s="12"/>
      <c r="H23" s="20" t="s">
        <v>7</v>
      </c>
      <c r="I23" s="21" t="s">
        <v>11</v>
      </c>
      <c r="J23" s="15" t="s">
        <v>8</v>
      </c>
    </row>
    <row r="24" spans="1:10" s="1" customFormat="1" ht="24.95" customHeight="1" x14ac:dyDescent="0.25">
      <c r="A24" s="42"/>
      <c r="B24" s="27" t="s">
        <v>96</v>
      </c>
      <c r="C24" s="31" t="s">
        <v>116</v>
      </c>
      <c r="D24" s="27" t="s">
        <v>97</v>
      </c>
      <c r="E24" s="27" t="s">
        <v>108</v>
      </c>
      <c r="F24" s="27" t="s">
        <v>103</v>
      </c>
      <c r="G24" s="27" t="s">
        <v>109</v>
      </c>
      <c r="H24" s="22">
        <v>66.72</v>
      </c>
      <c r="I24" s="23"/>
      <c r="J24" s="16"/>
    </row>
    <row r="25" spans="1:10" s="1" customFormat="1" ht="24.95" customHeight="1" x14ac:dyDescent="0.25">
      <c r="A25" s="37" t="s">
        <v>114</v>
      </c>
      <c r="B25" s="27" t="s">
        <v>98</v>
      </c>
      <c r="C25" s="31" t="s">
        <v>116</v>
      </c>
      <c r="D25" s="27" t="s">
        <v>72</v>
      </c>
      <c r="E25" s="27" t="s">
        <v>77</v>
      </c>
      <c r="F25" s="27" t="s">
        <v>103</v>
      </c>
      <c r="G25" s="27" t="s">
        <v>109</v>
      </c>
      <c r="H25" s="22">
        <v>64.66</v>
      </c>
      <c r="I25" s="24">
        <f>SUM(H24:H27)</f>
        <v>192.24</v>
      </c>
      <c r="J25" s="17">
        <v>3</v>
      </c>
    </row>
    <row r="26" spans="1:10" s="1" customFormat="1" ht="24.95" customHeight="1" x14ac:dyDescent="0.25">
      <c r="A26" s="33"/>
      <c r="B26" s="27" t="s">
        <v>71</v>
      </c>
      <c r="C26" s="31" t="s">
        <v>116</v>
      </c>
      <c r="D26" s="27" t="s">
        <v>72</v>
      </c>
      <c r="E26" s="27" t="s">
        <v>77</v>
      </c>
      <c r="F26" s="27" t="s">
        <v>74</v>
      </c>
      <c r="G26" s="27" t="s">
        <v>78</v>
      </c>
      <c r="H26" s="22">
        <v>60.86</v>
      </c>
      <c r="I26" s="24"/>
      <c r="J26" s="17"/>
    </row>
    <row r="27" spans="1:10" s="1" customFormat="1" ht="24.95" customHeight="1" thickBot="1" x14ac:dyDescent="0.3">
      <c r="A27" s="43"/>
      <c r="B27" s="13"/>
      <c r="C27" s="8"/>
      <c r="D27" s="3"/>
      <c r="E27" s="3"/>
      <c r="F27" s="3"/>
      <c r="G27" s="35"/>
      <c r="H27" s="22"/>
      <c r="I27" s="25"/>
      <c r="J27" s="18"/>
    </row>
    <row r="28" spans="1:10" s="1" customFormat="1" ht="6" customHeight="1" x14ac:dyDescent="0.25">
      <c r="A28" s="47"/>
      <c r="B28" s="51"/>
      <c r="C28" s="51"/>
      <c r="D28" s="51"/>
      <c r="E28" s="51"/>
      <c r="F28" s="51"/>
      <c r="G28" s="51"/>
      <c r="H28" s="51"/>
      <c r="I28" s="49"/>
      <c r="J28" s="50"/>
    </row>
  </sheetData>
  <mergeCells count="4">
    <mergeCell ref="A6:J6"/>
    <mergeCell ref="A11:J11"/>
    <mergeCell ref="A16:J16"/>
    <mergeCell ref="A28:J28"/>
  </mergeCells>
  <pageMargins left="0.7" right="0.7" top="0.75" bottom="0.75" header="0.3" footer="0.3"/>
  <pageSetup paperSize="9" orientation="landscape" r:id="rId1"/>
  <headerFooter>
    <oddHeader>&amp;L&amp;"-,Bold"&amp;12TEAM QUEST&amp;C&amp;"-,Bold"&amp;12OPEN</oddHeader>
    <oddFooter>&amp;CSilver Leys Equestrian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Class1</vt:lpstr>
      <vt:lpstr>Class 2</vt:lpstr>
      <vt:lpstr>Class 3</vt:lpstr>
      <vt:lpstr>Class 4</vt:lpstr>
      <vt:lpstr>Class 5</vt:lpstr>
      <vt:lpstr>Class 6</vt:lpstr>
      <vt:lpstr>Class 7</vt:lpstr>
      <vt:lpstr>Open</vt:lpstr>
      <vt:lpstr>Open!Print_Area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Neil</cp:lastModifiedBy>
  <cp:lastPrinted>2022-08-06T19:44:53Z</cp:lastPrinted>
  <dcterms:created xsi:type="dcterms:W3CDTF">2013-10-27T09:18:44Z</dcterms:created>
  <dcterms:modified xsi:type="dcterms:W3CDTF">2022-08-08T13:20:17Z</dcterms:modified>
</cp:coreProperties>
</file>